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Me" sheetId="1" r:id="rId5"/>
    <sheet state="visible" name="Chart of Accounts" sheetId="2" r:id="rId6"/>
    <sheet state="visible" name="Property &amp; Entity Codes" sheetId="3" r:id="rId7"/>
    <sheet state="visible" name="Trust Accounts by State" sheetId="4" r:id="rId8"/>
    <sheet state="visible" name="Schedule E Mapping" sheetId="5" r:id="rId9"/>
    <sheet state="visible" name="Software Import Notes" sheetId="6" r:id="rId10"/>
    <sheet state="visible" name="Setup Checklist" sheetId="7" r:id="rId11"/>
  </sheets>
  <definedNames>
    <definedName hidden="1" localSheetId="1" name="_xlnm._FilterDatabase">'Chart of Accounts'!$A$1:$I$125</definedName>
  </definedNames>
  <calcPr/>
</workbook>
</file>

<file path=xl/sharedStrings.xml><?xml version="1.0" encoding="utf-8"?>
<sst xmlns="http://schemas.openxmlformats.org/spreadsheetml/2006/main" count="1248" uniqueCount="546">
  <si>
    <t>Property Management Chart of Accounts - Template &amp; Setup Workbook</t>
  </si>
  <si>
    <t>Property &amp; Entity Codes</t>
  </si>
  <si>
    <t>Account #</t>
  </si>
  <si>
    <t>Trust Accounts by State</t>
  </si>
  <si>
    <t>www.outsourcedbookeeping.com · Version 1.0 · July 2026</t>
  </si>
  <si>
    <t>Account Name</t>
  </si>
  <si>
    <t>Category</t>
  </si>
  <si>
    <t>Fill in the yellow cells. These suffixes are what let you pull a P&amp;L for one building instead of one for everything you own.</t>
  </si>
  <si>
    <t>Sub-Category</t>
  </si>
  <si>
    <t>What this is</t>
  </si>
  <si>
    <t>Normal Balance</t>
  </si>
  <si>
    <t>Trust / Operating</t>
  </si>
  <si>
    <t>Schedule E Line</t>
  </si>
  <si>
    <t>Property Suffix?</t>
  </si>
  <si>
    <t>The one rule that is universal, and the rules that are not. Verify your own state before opening accounts ,  this is guidance, not legal advice.</t>
  </si>
  <si>
    <t>Notes / Purpose</t>
  </si>
  <si>
    <t>WHAT IS ALWAYS TRUE</t>
  </si>
  <si>
    <t>A production-ready chart of accounts for US residential and commercial property management, built the way we set them up for clients on AppFolio, Yardi, Rent Manager and QuickBooks. 110 accounts across the five standard categories, with property-level and state-level coding already structured in, and every expense account pre-mapped to its IRS Schedule E line.</t>
  </si>
  <si>
    <t>Money you hold on behalf of someone else ,  tenant security deposits, prepaid rent, owner funds awaiting distribution ,  can never be mixed with your own operating money. That is not a bookkeeping preference; it is a legal requirement, and commingling is the most commonly cited violation in state audits.</t>
  </si>
  <si>
    <t>Operating Bank Account</t>
  </si>
  <si>
    <t>What's in each tab</t>
  </si>
  <si>
    <t>WHAT VARIES ,  AND WHERE MOST TEMPLATES GET IT WRONG</t>
  </si>
  <si>
    <t>Asset</t>
  </si>
  <si>
    <t>Chart of Accounts</t>
  </si>
  <si>
    <t>Cash</t>
  </si>
  <si>
    <t>Debit</t>
  </si>
  <si>
    <t>The master list. 110 accounts, block-numbered by category, with normal balance, Schedule E mapping, a trust/operating flag and notes. This is the tab you import or rekey.</t>
  </si>
  <si>
    <t>You will read that security deposits, owner funds and operating funds must each sit in three separate bank accounts. That is not what most states require. Most permit ONE pooled trust account holding multiple beneficiaries' funds, provided you keep a separate ledger for every beneficiary and can prove each balance on demand. A minority of states require more separation. Both models are compliant ,  in the right state.</t>
  </si>
  <si>
    <t>Operating</t>
  </si>
  <si>
    <t>How to extend account numbers with property and entity suffixes so you can pull a P&amp;L for one building or for the whole portfolio. Fill in your own codes here first.</t>
  </si>
  <si>
    <t>The practical consequence: the control that keeps you compliant is the SUB-LEDGER, not the number of bank accounts. If your trust account balance does not tie to the sum of every tenant and owner balance, every month, to the cent, you have a problem no amount of extra bank accounts will fix. That reconciliation ,  bank, book, and beneficiary ledger in agreement ,  is the three-way reconciliation, and it is the single most important control in property management accounting.</t>
  </si>
  <si>
    <t>n/a</t>
  </si>
  <si>
    <t>Entity</t>
  </si>
  <si>
    <t>FOUR STATES, FOUR DIFFERENT ANSWERS</t>
  </si>
  <si>
    <t>Which funds must be segregated, how the rules actually differ by state, and the citations. Read this before you decide how many bank accounts to open.</t>
  </si>
  <si>
    <t>Main operating checking. Management company or ownership entity funds only.</t>
  </si>
  <si>
    <t>HOW THE CODING WORKS</t>
  </si>
  <si>
    <t>Schedule E Mapping</t>
  </si>
  <si>
    <t>State</t>
  </si>
  <si>
    <t>Every expense account grouped by its Schedule E line, with live counts. This is what turns your year-end into an export instead of a reconstruction.</t>
  </si>
  <si>
    <t>Software Import Notes</t>
  </si>
  <si>
    <t>Separate accounts required?</t>
  </si>
  <si>
    <t>Field-by-field notes for loading this into AppFolio, Yardi, Rent Manager and QuickBooks Online, and the traps in each.</t>
  </si>
  <si>
    <t>Payroll Bank Account</t>
  </si>
  <si>
    <t>Setup Checklist</t>
  </si>
  <si>
    <t>Deposit deadline</t>
  </si>
  <si>
    <t>The order to do it in, whether you're starting clean or cleaning up an existing mess.</t>
  </si>
  <si>
    <t>A base account number never changes. You extend it with a suffix so the same account can report at portfolio level and at property level at the same time.</t>
  </si>
  <si>
    <t>Citation</t>
  </si>
  <si>
    <t>How to use it</t>
  </si>
  <si>
    <t>What it actually says</t>
  </si>
  <si>
    <t>Cells shaded yellow</t>
  </si>
  <si>
    <t xml:space="preserve">   4010          Base Rent ,  Residential                    → the whole portfolio</t>
  </si>
  <si>
    <t>Fill these in ,  they're yours to complete (property codes, entity names, state list).</t>
  </si>
  <si>
    <t>Texas</t>
  </si>
  <si>
    <t>Cells shaded peach</t>
  </si>
  <si>
    <t>Trust / escrow accounts. These never mix with operating funds. See the state tab.</t>
  </si>
  <si>
    <t xml:space="preserve">   4010-01       Base Rent ,  Riverside Apartments            → one property</t>
  </si>
  <si>
    <t>Optional. Useful once onsite staff payroll runs separately.</t>
  </si>
  <si>
    <t>Everything else</t>
  </si>
  <si>
    <t>No ,  optional</t>
  </si>
  <si>
    <t xml:space="preserve">   4010-02       Base Rent ,  Oak Street Duplex               → another property</t>
  </si>
  <si>
    <t>Ready to use as-is. Rename accounts to match how your owners talk, but keep the number blocks intact ,  the blocks are what makes reporting sortable as you grow.</t>
  </si>
  <si>
    <t xml:space="preserve">   1030-CA       Trust/Escrow Security Deposits ,  California → one state's trust account</t>
  </si>
  <si>
    <t>Close of business, 2nd working day</t>
  </si>
  <si>
    <t>Three rules that matter more than the list itself</t>
  </si>
  <si>
    <t>Reserve / Savings Account</t>
  </si>
  <si>
    <t>22 TAC §535.146</t>
  </si>
  <si>
    <t xml:space="preserve">   1030-TX       Trust/Escrow Security Deposits ,  Texas      → another state's</t>
  </si>
  <si>
    <t>1.</t>
  </si>
  <si>
    <t>Never create a "Miscellaneous" account. It is where reporting goes to die. If a transaction doesn't fit, that's information ,  make the account it needs.</t>
  </si>
  <si>
    <t>"The broker may, but is not required to, maintain separate trust accounts for each client or type of trust money." Prohibition is on commingling with the broker's OWN money. Security deposits are expressly trust money.</t>
  </si>
  <si>
    <t>2.</t>
  </si>
  <si>
    <t>Two rules that keep this from falling apart at 30 properties:</t>
  </si>
  <si>
    <t>Migrate forward, not backward. Set the new structure up as of a clean date ,  a new quarter or fiscal year ,  and close the old accounts. Do not recode two years of history; you will spend weeks and introduce new errors chasing old ones.</t>
  </si>
  <si>
    <t>California</t>
  </si>
  <si>
    <t>3.</t>
  </si>
  <si>
    <t>No ,  one pooled trust account permitted</t>
  </si>
  <si>
    <t>Reconcile monthly, not quarterly. Small coding errors compound. A trust account that is out by $40 in March is a $400 problem and a compliance conversation by September.</t>
  </si>
  <si>
    <t xml:space="preserve">   1.  Assign codes in the order you acquire, and never reuse a code after a sale. 01 stays 01 forever, even once it's sold. Reusing a code corrupts every historical comparison.</t>
  </si>
  <si>
    <t>Property</t>
  </si>
  <si>
    <t>3 business days</t>
  </si>
  <si>
    <t>Important</t>
  </si>
  <si>
    <t>Replacement reserves held per property or per owner agreement.</t>
  </si>
  <si>
    <t xml:space="preserve">   2.  Use two digits (01–99) even if you own three properties today. Renumbering a live system is a weekend nobody enjoys.</t>
  </si>
  <si>
    <t>10 CCR §2832 (deposit); §2831.1 (records)</t>
  </si>
  <si>
    <t>§2831.1 requires "a separate record for each beneficiary or transaction." The requirement is record-level, not account-level. §2832 sets the 3-business-day deadline.</t>
  </si>
  <si>
    <t>This workbook is general guidance, not legal, tax or accounting advice for your specific situation. Trust-fund handling rules are set by each state and change. Confirm your own state's current requirements, and review the finished structure with your CPA before you rely on it for tax reporting.</t>
  </si>
  <si>
    <t>Money Market / Capital Reserve</t>
  </si>
  <si>
    <t>If your platform has native property/entity dimensions ,  Yardi, AppFolio and Rent Manager all do ,  use those instead of numeric suffixes, and keep this tab as the naming key. Suffixes are for QuickBooks and spreadsheet setups.</t>
  </si>
  <si>
    <t>Florida</t>
  </si>
  <si>
    <t>Questions, or want us to set this up in your system and run it? calendly.com/outsourcedbookeeping</t>
  </si>
  <si>
    <t>No ,  escrow/trust account, multiple parties permitted</t>
  </si>
  <si>
    <t>3 business days (brokers)</t>
  </si>
  <si>
    <t>61J2-14.010; FS 83.49(1)</t>
  </si>
  <si>
    <t>YOUR PROPERTY CODES</t>
  </si>
  <si>
    <t>FS 83.49(1) lets a landlord hold "the total amount" of tenant deposits in one separate account. The bar is commingling with the landlord's own funds. Broker escrow is a distinct category under 61J2-14.010.</t>
  </si>
  <si>
    <t>Code</t>
  </si>
  <si>
    <t>Colorado</t>
  </si>
  <si>
    <t>YES ,  at least two</t>
  </si>
  <si>
    <t>Property Name</t>
  </si>
  <si>
    <t>Entity / LLC</t>
  </si>
  <si>
    <t>Per commission rule</t>
  </si>
  <si>
    <t>4 CCR 725-1, Rule 5.5</t>
  </si>
  <si>
    <t>Longer-horizon capital reserve. Keep separate from the operating reserve.</t>
  </si>
  <si>
    <t>Units / Doors</t>
  </si>
  <si>
    <t>Property managers must hold rental receipts and security deposits in SEPARATE trust accounts ,  "a minimum of one for rental receipts and a minimum of one for security deposits." Even here, a third owner-funds account is not required.</t>
  </si>
  <si>
    <t>Acquired</t>
  </si>
  <si>
    <t>Platform</t>
  </si>
  <si>
    <t>Trust / Escrow ,  Security Deposits</t>
  </si>
  <si>
    <t>Roughly 17–20 states plus DC require residential security deposits to be escrowed separately from the landlord's own funds. The remainder impose no statutory escrow requirement on landlords at all ,  though a licensed broker holding the funds is almost always subject to trust rules regardless.</t>
  </si>
  <si>
    <t>Notes</t>
  </si>
  <si>
    <t>Whatever your state requires, these five controls are what an auditor actually tests:</t>
  </si>
  <si>
    <t>01</t>
  </si>
  <si>
    <t>Trust Cash</t>
  </si>
  <si>
    <t xml:space="preserve">   1.  The trust bank account is titled as a trust or escrow account and the licensee is not a personal signatory on the funds.</t>
  </si>
  <si>
    <t>TRUST</t>
  </si>
  <si>
    <t xml:space="preserve">   2.  A separate ledger exists for every tenant and every owner, and each has a running balance.</t>
  </si>
  <si>
    <t>Riverside Apartments  ← example row, overwrite</t>
  </si>
  <si>
    <t xml:space="preserve">   3.  Bank balance = book balance = sum of all beneficiary ledgers. Every month. To the cent.</t>
  </si>
  <si>
    <t>Riverside Holdings LLC</t>
  </si>
  <si>
    <t xml:space="preserve">   4.  No operating expense ,  including bank fees ,  is ever paid from the trust account.</t>
  </si>
  <si>
    <t>Tenant deposits. Add a state suffix (1030-CA, 1030-TX). Never funds the manager owns.</t>
  </si>
  <si>
    <t>TX</t>
  </si>
  <si>
    <t xml:space="preserve">   5.  Deposits are transferred to revenue (account 4050) only on final disposition, after the statutory notice period. Moving them early is the most common violation we see.</t>
  </si>
  <si>
    <t>24</t>
  </si>
  <si>
    <t>2019-04</t>
  </si>
  <si>
    <t>Trust / Escrow ,  Owner Funds</t>
  </si>
  <si>
    <t>Rules change. Confirm your current state requirements with your state's real estate commission or your attorney before relying on any of the above.</t>
  </si>
  <si>
    <t>Rent Manager</t>
  </si>
  <si>
    <t>Delete this row once you've entered your own</t>
  </si>
  <si>
    <t>Owner money held pending distribution. May share a bank account with 1030 in most states ,  see the state tab.</t>
  </si>
  <si>
    <t>Trust / Escrow ,  Prepaid Rent</t>
  </si>
  <si>
    <t>Rent received for a future period. Not yours until earned.</t>
  </si>
  <si>
    <t>Petty Cash</t>
  </si>
  <si>
    <t>Cap it and reconcile it monthly or don't have one.</t>
  </si>
  <si>
    <t>Undeposited Funds / Clearing</t>
  </si>
  <si>
    <t>Should clear to zero every month. A growing balance here is the first sign of a reconciliation problem.</t>
  </si>
  <si>
    <t>Merchant / ACH Clearing</t>
  </si>
  <si>
    <t>Zego, RentCafe, AppFolio and similar payment rails. Timing account between resident payment and bank settlement.</t>
  </si>
  <si>
    <t>Accounts Receivable ,  Tenant</t>
  </si>
  <si>
    <t>Receivables</t>
  </si>
  <si>
    <t>Billed and unpaid tenant charges. Reconcile to the rent roll every month.</t>
  </si>
  <si>
    <t>Accounts Receivable ,  Owner</t>
  </si>
  <si>
    <t>Owner owes the management company ,  negative owner balances, funded repairs.</t>
  </si>
  <si>
    <t>Accounts Receivable ,  Other</t>
  </si>
  <si>
    <t>Insurance claims, vendor rebates, utility refunds.</t>
  </si>
  <si>
    <t>Allowance for Doubtful Accounts</t>
  </si>
  <si>
    <t>Credit</t>
  </si>
  <si>
    <t>Contra-asset. Accrual basis only.</t>
  </si>
  <si>
    <t>Due From Related Entities</t>
  </si>
  <si>
    <t>Intercompany</t>
  </si>
  <si>
    <t>Intercompany receivable. Must net to zero against 2250 across the group.</t>
  </si>
  <si>
    <t>IRS Schedule E Mapping</t>
  </si>
  <si>
    <t>Prepaid Insurance</t>
  </si>
  <si>
    <t>Every expense account in this template pre-mapped to its Schedule E (Form 1040) Part I line. Counts are live ,  they recalculate if you add accounts.</t>
  </si>
  <si>
    <t>Prepaid</t>
  </si>
  <si>
    <t>Description</t>
  </si>
  <si>
    <t>Amortise monthly over the policy term.</t>
  </si>
  <si>
    <t>Accounts mapped</t>
  </si>
  <si>
    <t>Prepaid Property Taxes</t>
  </si>
  <si>
    <t>What belongs here</t>
  </si>
  <si>
    <t>Line 5</t>
  </si>
  <si>
    <t>Advertising</t>
  </si>
  <si>
    <t>Where taxes are paid ahead of the assessment period.</t>
  </si>
  <si>
    <t>Prepaid Expenses ,  Other</t>
  </si>
  <si>
    <t>Software, licences, service contracts paid annually.</t>
  </si>
  <si>
    <t>Lender Escrow / Impounds</t>
  </si>
  <si>
    <t>Tax and insurance impounds held by the lender. This is an asset, not an expense.</t>
  </si>
  <si>
    <t>Advertising, listings, syndication, signage</t>
  </si>
  <si>
    <t>Line 6</t>
  </si>
  <si>
    <t>Auto and travel</t>
  </si>
  <si>
    <t>Land</t>
  </si>
  <si>
    <t>Fixed Assets</t>
  </si>
  <si>
    <t>NOT depreciable. Split from building at acquisition ,  usually via the assessor's ratio or an appraisal.</t>
  </si>
  <si>
    <t>Land Improvements</t>
  </si>
  <si>
    <t>Mileage and travel to properties. Logs required.</t>
  </si>
  <si>
    <t>Line 7</t>
  </si>
  <si>
    <t>Cleaning and maintenance</t>
  </si>
  <si>
    <t>Paving, fencing, landscaping infrastructure. 15-year property, not 27.5.</t>
  </si>
  <si>
    <t>Loading This Into Your System</t>
  </si>
  <si>
    <t>Buildings</t>
  </si>
  <si>
    <t>Field mapping and the traps in each platform. Always import into a sandbox or test company first.</t>
  </si>
  <si>
    <t>Recurring cleaning, grounds, turnover, pest, snow</t>
  </si>
  <si>
    <t>Where the COA lives</t>
  </si>
  <si>
    <t>Line 8</t>
  </si>
  <si>
    <t>Import method</t>
  </si>
  <si>
    <t>Depreciable basis, excludes land. Residential = 27.5 yr straight line (IRS Pub 527).</t>
  </si>
  <si>
    <t>Commissions</t>
  </si>
  <si>
    <t>What maps to what</t>
  </si>
  <si>
    <t>The trap</t>
  </si>
  <si>
    <t>Building Improvements</t>
  </si>
  <si>
    <t>Yardi
(Voyager / Breeze)</t>
  </si>
  <si>
    <t>Residential leasing and locator commissions</t>
  </si>
  <si>
    <t>Setup → Chart of Accounts. Voyager uses account trees; Breeze uses a fixed structure with limited additions.</t>
  </si>
  <si>
    <t>Capitalised improvements after acquisition. Track separately ,  each has its own in-service date.</t>
  </si>
  <si>
    <t>Line 9</t>
  </si>
  <si>
    <t>Voyager: ETL / import template or manual. Breeze: manual entry ,  no bulk import.</t>
  </si>
  <si>
    <t>Furniture, Fixtures &amp; Equipment</t>
  </si>
  <si>
    <t>Insurance</t>
  </si>
  <si>
    <t>Account # → GL Code · Account Name → Description · Category → Account Type · Property Suffix → use the native Property dimension, not a numeric suffix.</t>
  </si>
  <si>
    <t>Voyager account trees drive every financial statement. Adding an account without attaching it to the tree means it exists but never appears on a report. Attach first, post second.</t>
  </si>
  <si>
    <t>AppFolio</t>
  </si>
  <si>
    <t>Typically 5–7 yr. Common cost-segregation target.</t>
  </si>
  <si>
    <t>Accounting → Chart of Accounts. Ships with a default residential COA.</t>
  </si>
  <si>
    <t>Manual entry or CSV via your onboarding rep. Existing accounts can be renamed, not renumbered.</t>
  </si>
  <si>
    <t>Appliances</t>
  </si>
  <si>
    <t>Account # → Account Code · Category → Account Type · Trust accounts → flag as the Trust/Escrow bank on the property record.</t>
  </si>
  <si>
    <t>Property, liability and umbrella premiums</t>
  </si>
  <si>
    <t>AppFolio auto-creates several system accounts you cannot delete. Map to those rather than creating a duplicate ,  two 'Security Deposit' accounts is the most common cleanup we get called for.</t>
  </si>
  <si>
    <t>Line 10</t>
  </si>
  <si>
    <t>Legal and other professional fees</t>
  </si>
  <si>
    <t>Reports &amp; Setup → GL Accounts. Highly customisable structure.</t>
  </si>
  <si>
    <t>5 yr. Track by unit if you replace on a rolling schedule.</t>
  </si>
  <si>
    <t>Native import via the Data Import utility, or through your Solution Provider.</t>
  </si>
  <si>
    <t>Account # → GL Account Number · Sub-Category → GL Account Group · Property Suffix → use native Property/Location, not a suffix.</t>
  </si>
  <si>
    <t>Accumulated Depreciation ,  Buildings</t>
  </si>
  <si>
    <t>Rent Manager will happily let you build a structure that reports badly. Decide the Account Group hierarchy BEFORE the import ,  regrouping after 12 months of history is possible but slow.</t>
  </si>
  <si>
    <t>QuickBooks Online / Desktop</t>
  </si>
  <si>
    <t>Legal, accounting, eviction, consulting</t>
  </si>
  <si>
    <t>Accounting → Chart of Accounts. Enable account numbers first: Settings → Advanced → Chart of accounts → Enable account numbers.</t>
  </si>
  <si>
    <t>Line 11</t>
  </si>
  <si>
    <t>CSV/Excel import: Settings → Import Data → Chart of Accounts.</t>
  </si>
  <si>
    <t>Management fees</t>
  </si>
  <si>
    <t>Account # → Number · Account Name → Name · Category → Account Type · Sub-Category → Detail Type · Property Suffix → use Class or Location tracking.</t>
  </si>
  <si>
    <t>QBO has no native trust accounting. Sub-ledgering deposits by tenant means Classes or a sub-customer structure, and it is fragile at scale. If you hold trust funds in more than one state, this is the point to move to a PMS.</t>
  </si>
  <si>
    <t>Contra-asset. 27.5 yr straight line for residential rental.</t>
  </si>
  <si>
    <t>BEFORE YOU IMPORT ,  four checks that save a re-do</t>
  </si>
  <si>
    <t>Accumulated Depreciation ,  Land Improvements</t>
  </si>
  <si>
    <t xml:space="preserve">   1.  Import into a test company or sandbox first. Every one of these platforms makes deleting a posted-to account difficult or impossible.</t>
  </si>
  <si>
    <t xml:space="preserve">   2.  Check for duplicates against the system's default COA. Most platforms ship with their own accounts; you are merging, not replacing.</t>
  </si>
  <si>
    <t>Third-party or affiliate management fees</t>
  </si>
  <si>
    <t xml:space="preserve">   3.  Confirm the trust/escrow bank accounts are flagged as trust in the system, not just named 'trust'. The flag is what drives the compliance reports.</t>
  </si>
  <si>
    <t xml:space="preserve">   4.  Post one of each transaction type ,  a rent charge, a deposit receipt, a vendor bill, an owner draw ,  and confirm each lands where you expect before you go live. Finding it now costs an hour. Finding it in month six costs a cleanup.</t>
  </si>
  <si>
    <t>Line 12</t>
  </si>
  <si>
    <t>Mortgage interest paid to banks</t>
  </si>
  <si>
    <t>We are an Authorized Rent Manager Solution Provider and set up chart-of-accounts structures on Yardi (Voyager and Breeze), AppFolio, Rent Manager, Propertyware, Sage 300 CRE and QuickBooks. If you would rather hand this over than do it yourself: calendly.com/outsourcedbookeeping</t>
  </si>
  <si>
    <t>Contra-asset.</t>
  </si>
  <si>
    <t>Accumulated Depreciation ,  FF&amp;E</t>
  </si>
  <si>
    <t>Interest only ,  never principal</t>
  </si>
  <si>
    <t>Line 13</t>
  </si>
  <si>
    <t>Other interest</t>
  </si>
  <si>
    <t>Construction in Progress</t>
  </si>
  <si>
    <t>Related-party and unsecured interest</t>
  </si>
  <si>
    <t>Line 14</t>
  </si>
  <si>
    <t>Repairs</t>
  </si>
  <si>
    <t>Accumulate here during a rehab; reclass to 1220/1225 when placed in service.</t>
  </si>
  <si>
    <t>Deferred Financing Costs</t>
  </si>
  <si>
    <t>Other Assets</t>
  </si>
  <si>
    <t>YOUR STATE CODES (for trust / escrow accounts)</t>
  </si>
  <si>
    <t>State Code</t>
  </si>
  <si>
    <t>Restores condition; does not improve or extend life</t>
  </si>
  <si>
    <t>Line 15</t>
  </si>
  <si>
    <t>Loan fees and points. Amortise over the loan term, not expensed at closing.</t>
  </si>
  <si>
    <t>Trust Account Bank</t>
  </si>
  <si>
    <t>Supplies</t>
  </si>
  <si>
    <t>Account Nickname</t>
  </si>
  <si>
    <t>Accumulated Amortization ,  Financing Costs</t>
  </si>
  <si>
    <t>Base Accounts Affected</t>
  </si>
  <si>
    <t>Maintenance and janitorial consumables</t>
  </si>
  <si>
    <t xml:space="preserve">,  your bank , </t>
  </si>
  <si>
    <t>Line 16</t>
  </si>
  <si>
    <t>Deferred Leasing Costs</t>
  </si>
  <si>
    <t>Taxes</t>
  </si>
  <si>
    <t>Riverside Trust ,  TX</t>
  </si>
  <si>
    <t>1030 / 1035 / 1040</t>
  </si>
  <si>
    <t>Example row, overwrite</t>
  </si>
  <si>
    <t>Commercial leasing commissions. Amortise over the lease term.</t>
  </si>
  <si>
    <t>Property tax, rental licences, permits</t>
  </si>
  <si>
    <t>Accumulated Amortization ,  Leasing Costs</t>
  </si>
  <si>
    <t>Line 17</t>
  </si>
  <si>
    <t>Utilities</t>
  </si>
  <si>
    <t>Owner-paid utilities only</t>
  </si>
  <si>
    <t>Line 18</t>
  </si>
  <si>
    <t>Depreciation expense or depletion</t>
  </si>
  <si>
    <t>Accounts Payable ,  Vendors</t>
  </si>
  <si>
    <t>Liability</t>
  </si>
  <si>
    <t>Payables</t>
  </si>
  <si>
    <t>Approved unpaid vendor invoices.</t>
  </si>
  <si>
    <t>Depreciation and amortisation</t>
  </si>
  <si>
    <t>Accrued Expenses</t>
  </si>
  <si>
    <t>Line 19</t>
  </si>
  <si>
    <t>Other</t>
  </si>
  <si>
    <t>Incurred but not yet invoiced. Accrual basis.</t>
  </si>
  <si>
    <t>Accrued Property Taxes</t>
  </si>
  <si>
    <t>Accrue monthly so the P&amp;L isn't distorted by the payment month.</t>
  </si>
  <si>
    <t>Payroll, HOA, software, bank fees, bad debt</t>
  </si>
  <si>
    <t>Accrued Interest</t>
  </si>
  <si>
    <t>Interest incurred but unpaid at period end.</t>
  </si>
  <si>
    <t>Total expense accounts mapped</t>
  </si>
  <si>
    <t>Credit Card Payable</t>
  </si>
  <si>
    <t>One account per card. Reconcile against the statement, not the feed.</t>
  </si>
  <si>
    <t>Tenant Security Deposits Held</t>
  </si>
  <si>
    <t>Cross-check: this should equal the number of Expense rows on the Chart of Accounts tab.</t>
  </si>
  <si>
    <t>Trust Liability</t>
  </si>
  <si>
    <t>WHY THIS TAB MATTERS</t>
  </si>
  <si>
    <t>If your expense accounts don't line up with Schedule E, someone rebuilds the mapping by hand every January ,  usually your CPA, at CPA rates, from a trial balance they don't recognise. Mapping once, here, converts year-end from a reconstruction project into an export.</t>
  </si>
  <si>
    <t>Mirrors 1030. These two must agree to the cent, every month, per tenant.</t>
  </si>
  <si>
    <t>Two things this mapping cannot do for you:</t>
  </si>
  <si>
    <t xml:space="preserve">   •  It cannot decide repair vs. improvement. A repair (line 14) restores; an improvement capitalises to account 1225 and depreciates. That judgement is yours and your CPA's, transaction by transaction.</t>
  </si>
  <si>
    <t>Pet Deposits Held</t>
  </si>
  <si>
    <t xml:space="preserve">   •  It cannot split mortgage payments. Only the interest portion reaches line 12; the principal reduces liability account 2205 and never appears on Schedule E. If you are coding the full payment to interest, your return is wrong.</t>
  </si>
  <si>
    <t>Commercial and multi-entity portfolios file on Form 8825 (partnerships and S-corps) rather than Schedule E. The account structure is the same; the form is not. Confirm current-year line numbering with your CPA before filing.</t>
  </si>
  <si>
    <t>Refundable pet deposits only. Non-refundable pet fees are revenue (4020/4030).</t>
  </si>
  <si>
    <t>Last Month's Rent Held</t>
  </si>
  <si>
    <t>Held, not earned. Do not recognise as revenue until the month it covers.</t>
  </si>
  <si>
    <t>Prepaid / Unearned Rent</t>
  </si>
  <si>
    <t>Mirrors 1040.</t>
  </si>
  <si>
    <t>Tenant Credit Balances</t>
  </si>
  <si>
    <t>Overpayments. Watch state unclaimed-property rules on aged balances.</t>
  </si>
  <si>
    <t>Owner Funds Held</t>
  </si>
  <si>
    <t>Mirrors 1035. This is the balance you owe each owner ,  sub-ledger it by owner.</t>
  </si>
  <si>
    <t>Two paths. Pick the one that describes you.</t>
  </si>
  <si>
    <t>Owner Distributions Payable</t>
  </si>
  <si>
    <t>#</t>
  </si>
  <si>
    <t>Step</t>
  </si>
  <si>
    <t>Why it matters</t>
  </si>
  <si>
    <t>Done</t>
  </si>
  <si>
    <t>PATH A ,  Starting clean (new portfolio, new system)</t>
  </si>
  <si>
    <t>Declared but unpaid distributions.</t>
  </si>
  <si>
    <t>Confirm your accounting method ,  cash or accrual ,  with your CPA</t>
  </si>
  <si>
    <t>Mortgage Payable ,  Current Portion</t>
  </si>
  <si>
    <t>It changes when revenue and expenses land, and switching later requires consistency adjustments.</t>
  </si>
  <si>
    <t>Debt</t>
  </si>
  <si>
    <t>Next 12 months of principal.</t>
  </si>
  <si>
    <t>List every entity and every property; assign codes on the 'Property &amp; Entity Codes' tab</t>
  </si>
  <si>
    <t>Do this before you touch the software. Renumbering a live system is painful.</t>
  </si>
  <si>
    <t>Mortgage Payable ,  Long Term</t>
  </si>
  <si>
    <t>Confirm your state's trust rules and decide how many trust bank accounts you need</t>
  </si>
  <si>
    <t>Principal balance. Only the interest portion of a payment hits the P&amp;L.</t>
  </si>
  <si>
    <t>See the 'Trust Accounts by State' tab. This determines your bank setup, not the other way round.</t>
  </si>
  <si>
    <t>Notes Payable ,  Related Party</t>
  </si>
  <si>
    <t>Open and correctly title the trust/escrow bank accounts</t>
  </si>
  <si>
    <t>Titling matters ,  an auditor checks the account title, not your intent.</t>
  </si>
  <si>
    <t>Owner and affiliate loans. Document the terms ,  auditors and lenders will ask.</t>
  </si>
  <si>
    <t>Import or enter the chart of accounts into your system</t>
  </si>
  <si>
    <t>Line of Credit</t>
  </si>
  <si>
    <t>Sandbox first. See 'Software Import Notes'.</t>
  </si>
  <si>
    <t>Flag the trust accounts as trust in the system</t>
  </si>
  <si>
    <t>This is what drives the compliance reports.</t>
  </si>
  <si>
    <t>Revolving facility.</t>
  </si>
  <si>
    <t>Post one of each transaction type and confirm coding</t>
  </si>
  <si>
    <t>Rent charge, deposit receipt, vendor bill, owner draw, management fee.</t>
  </si>
  <si>
    <t>Due To Related Entities</t>
  </si>
  <si>
    <t>Run a test owner statement and a test P&amp;L</t>
  </si>
  <si>
    <t>If an owner would not understand it, redesign before you go live, not after.</t>
  </si>
  <si>
    <t>Intercompany payable. Must net to zero against 1120 across the group.</t>
  </si>
  <si>
    <t>Set the monthly reconciliation cadence ,  bank, book, and beneficiary ledger</t>
  </si>
  <si>
    <t>Three-way reconciliation, every month. This is the control that keeps you licensed.</t>
  </si>
  <si>
    <t>Sales / Occupancy Tax Payable</t>
  </si>
  <si>
    <t>PATH B ,  Cleaning up an existing mess</t>
  </si>
  <si>
    <t>Tax &amp; Payroll</t>
  </si>
  <si>
    <t>Pull a full account list with 12 months of activity</t>
  </si>
  <si>
    <t>You cannot fix what you have not looked at.</t>
  </si>
  <si>
    <t>Short-term rental, lodging and occupancy taxes collected on behalf of the state.</t>
  </si>
  <si>
    <t>Flag every account with no activity in 12 months</t>
  </si>
  <si>
    <t>Payroll Liabilities</t>
  </si>
  <si>
    <t>Unused accounts are the safest thing to close. Start here ,  it builds momentum.</t>
  </si>
  <si>
    <t>Group near-duplicate accounts ('Repairs', 'Repair Expense', 'Maintenance', 'Handyman')</t>
  </si>
  <si>
    <t>Document which old account maps into which new one. You will need it to re-pull history.</t>
  </si>
  <si>
    <t>Withholdings and employer taxes not yet remitted.</t>
  </si>
  <si>
    <t>Reconcile the trust account before you change anything</t>
  </si>
  <si>
    <t>1099 / Withholding Payable</t>
  </si>
  <si>
    <t>If trust is out, fix that first and separately. Never restructure on top of an unreconciled trust balance.</t>
  </si>
  <si>
    <t>Pick a clean cutover date ,  start of a quarter or fiscal year</t>
  </si>
  <si>
    <t>Never mid-period. A split-period restructure makes every comparative report meaningless.</t>
  </si>
  <si>
    <t>Backup withholding on vendors without a valid W-9.</t>
  </si>
  <si>
    <t>Owner / Member Contributions</t>
  </si>
  <si>
    <t>Build the new structure alongside the old; do not delete yet</t>
  </si>
  <si>
    <t>Equity</t>
  </si>
  <si>
    <t>Capital</t>
  </si>
  <si>
    <t>Both sets live together briefly. That is normal.</t>
  </si>
  <si>
    <t>Migrate forward from the cutover date only</t>
  </si>
  <si>
    <t>Do NOT recode two years of history. It takes weeks and introduces new errors chasing old ones.</t>
  </si>
  <si>
    <t>Capital in. Not revenue.</t>
  </si>
  <si>
    <t>Close ,  do not delete ,  the old accounts once the period ends</t>
  </si>
  <si>
    <t>Partner Capital ,  [Name]</t>
  </si>
  <si>
    <t>Deleting destroys history. Closing preserves it and stops new postings.</t>
  </si>
  <si>
    <t>Re-run last month's owner statements on the new structure and compare</t>
  </si>
  <si>
    <t>If the numbers move, find out why before anyone external sees them.</t>
  </si>
  <si>
    <t>One account per partner where capital accounts are tracked separately.</t>
  </si>
  <si>
    <t>Lock editing rights on the chart of accounts</t>
  </si>
  <si>
    <t>Whoever is logged in that day should not be able to add an account. This is how the mess started.</t>
  </si>
  <si>
    <t>Owner / Member Distributions</t>
  </si>
  <si>
    <t>A realistic timeline: a clean setup on a single-state portfolio is a week. A cleanup on a multi-entity, multi-state portfolio with unreconciled trust balances is six to twelve weeks, and the trust reconciliation is most of it.</t>
  </si>
  <si>
    <t>Capital out. Not an expense.</t>
  </si>
  <si>
    <t>Prepared by Outsourced Bookkeeping ,  outsourced real estate accounting for property management companies, REITs and owner-operators. Authorized Rent Manager Solution Provider. Front office in Miramar, Florida.</t>
  </si>
  <si>
    <t>www.outsourcedbookeeping.com   ·   calendly.com/outsourcedbookeeping</t>
  </si>
  <si>
    <t>Retained Earnings</t>
  </si>
  <si>
    <t>Retained</t>
  </si>
  <si>
    <t>Prior years' cumulative result.</t>
  </si>
  <si>
    <t>Current Year Net Income</t>
  </si>
  <si>
    <t>System-generated in most platforms. Do not post to it manually.</t>
  </si>
  <si>
    <t>Prior Period Adjustment</t>
  </si>
  <si>
    <t>Restatements only. Every entry here needs a written explanation attached.</t>
  </si>
  <si>
    <t>Base Rent ,  Residential</t>
  </si>
  <si>
    <t>Revenue</t>
  </si>
  <si>
    <t>Rental Revenue</t>
  </si>
  <si>
    <t>Line 3 ,  Rents received</t>
  </si>
  <si>
    <t>Scheduled rent. Post the full charge; handle vacancy and concessions in 4080/4082.</t>
  </si>
  <si>
    <t>Base Rent ,  Commercial</t>
  </si>
  <si>
    <t>Base rent under commercial leases, before recoveries.</t>
  </si>
  <si>
    <t>Lot Rent / Park-Owned Home Rent</t>
  </si>
  <si>
    <t>Manufactured housing. Keep lot rent and home rent in separate accounts ,  they behave differently.</t>
  </si>
  <si>
    <t>Pet Rent &amp; Pet Fees</t>
  </si>
  <si>
    <t>Ancillary Revenue</t>
  </si>
  <si>
    <t>Recurring pet rent and NON-refundable pet fees. Refundable pet deposits are 2105.</t>
  </si>
  <si>
    <t>Parking &amp; Storage Income</t>
  </si>
  <si>
    <t>Laundry &amp; Vending Income</t>
  </si>
  <si>
    <t>Net of the operator's share if a third party runs the equipment.</t>
  </si>
  <si>
    <t>Furniture &amp; Amenity Rent</t>
  </si>
  <si>
    <t>Late Fees</t>
  </si>
  <si>
    <t>Fee Revenue</t>
  </si>
  <si>
    <t>Check your state cap before you bill these.</t>
  </si>
  <si>
    <t>Application &amp; Screening Fees</t>
  </si>
  <si>
    <t>Several states cap this at actual cost. Keep the invoice.</t>
  </si>
  <si>
    <t>Administrative &amp; Lease Fees</t>
  </si>
  <si>
    <t>NSF &amp; Returned Payment Fees</t>
  </si>
  <si>
    <t>Lease Termination &amp; Buyout Fees</t>
  </si>
  <si>
    <t>Utility Reimbursement / RUBS</t>
  </si>
  <si>
    <t>Recovery Revenue</t>
  </si>
  <si>
    <t>Bill-back income. Keep gross ,  do not net against the 5040s, or you lose the audit trail.</t>
  </si>
  <si>
    <t>CAM Reimbursement Income</t>
  </si>
  <si>
    <t>Commercial. Estimated billings during the year; true-up at reconciliation.</t>
  </si>
  <si>
    <t>Real Estate Tax Recovery</t>
  </si>
  <si>
    <t>Commercial recovery of property taxes.</t>
  </si>
  <si>
    <t>Insurance Recovery</t>
  </si>
  <si>
    <t>Commercial recovery of insurance.</t>
  </si>
  <si>
    <t>Forfeited Security Deposits</t>
  </si>
  <si>
    <t>Other Revenue</t>
  </si>
  <si>
    <t>Only on final disposition and only after the statutory notice. Moving it early is the single most common trust-accounting violation.</t>
  </si>
  <si>
    <t>Tenant Damage Recovery</t>
  </si>
  <si>
    <t>Chargebacks recovered from residents beyond the deposit.</t>
  </si>
  <si>
    <t>Management Fee Income</t>
  </si>
  <si>
    <t>Management Co Revenue</t>
  </si>
  <si>
    <t>Management entity books only. On the property's books this is expense 5060.</t>
  </si>
  <si>
    <t>Leasing Commission Income</t>
  </si>
  <si>
    <t>Management entity books only.</t>
  </si>
  <si>
    <t>Other Income</t>
  </si>
  <si>
    <t>Genuinely non-recurring only. If it happens twice, give it an account.</t>
  </si>
  <si>
    <t>Vacancy Loss</t>
  </si>
  <si>
    <t>Contra-Revenue</t>
  </si>
  <si>
    <t>Contra-revenue. Reporting only ,  not a tax deduction; uncollected rent was never income on cash basis.</t>
  </si>
  <si>
    <t>Concessions &amp; Rent Abatement</t>
  </si>
  <si>
    <t>Contra-revenue. Keeps gross scheduled rent visible so you can see what you gave away.</t>
  </si>
  <si>
    <t>Bad Debt / Write-offs</t>
  </si>
  <si>
    <t>Contra-revenue on accrual basis. Cash-basis filers do not deduct uncollected rent.</t>
  </si>
  <si>
    <t>Interest Income</t>
  </si>
  <si>
    <t>Reported on Sch B, not Sch E</t>
  </si>
  <si>
    <t>Interest on operating balances. Interest on trust balances usually belongs to the tenant or owner ,  check your state.</t>
  </si>
  <si>
    <t>Advertising &amp; Marketing</t>
  </si>
  <si>
    <t>Expense</t>
  </si>
  <si>
    <t>Leasing</t>
  </si>
  <si>
    <t>Line 5 ,  Advertising</t>
  </si>
  <si>
    <t>Listings, syndication, signage, photography.</t>
  </si>
  <si>
    <t>Leasing &amp; Locator Commissions</t>
  </si>
  <si>
    <t>Line 8 ,  Commissions</t>
  </si>
  <si>
    <t>Residential leasing commissions. Commercial commissions capitalise to 1310.</t>
  </si>
  <si>
    <t>Repairs &amp; Maintenance ,  General</t>
  </si>
  <si>
    <t>R&amp;M</t>
  </si>
  <si>
    <t>Line 14 ,  Repairs</t>
  </si>
  <si>
    <t>Restores, does not improve. If it extends life or adds value, it capitalises to 1225.</t>
  </si>
  <si>
    <t>R&amp;M ,  HVAC</t>
  </si>
  <si>
    <t>Repairs only. A full system replacement is 1225.</t>
  </si>
  <si>
    <t>R&amp;M ,  Plumbing</t>
  </si>
  <si>
    <t>R&amp;M ,  Electrical</t>
  </si>
  <si>
    <t>R&amp;M ,  Appliance</t>
  </si>
  <si>
    <t>Repairs. Replacements capitalise to 1235.</t>
  </si>
  <si>
    <t>Turnover &amp; Make-Ready</t>
  </si>
  <si>
    <t>Line 7 ,  Cleaning and maintenance</t>
  </si>
  <si>
    <t>Paint, clean, re-key between residents. Your single best early-warning metric on tenant quality.</t>
  </si>
  <si>
    <t>Cleaning &amp; Janitorial</t>
  </si>
  <si>
    <t>Recurring common-area cleaning.</t>
  </si>
  <si>
    <t>Landscaping &amp; Grounds</t>
  </si>
  <si>
    <t>Pest Control</t>
  </si>
  <si>
    <t>Snow &amp; Ice Removal</t>
  </si>
  <si>
    <t>Seasonal. Budget it even in a mild year.</t>
  </si>
  <si>
    <t>Utilities ,  Electric</t>
  </si>
  <si>
    <t>Line 17 ,  Utilities</t>
  </si>
  <si>
    <t>Owner-paid only. Recoveries go to 4040 gross.</t>
  </si>
  <si>
    <t>Utilities ,  Water &amp; Sewer</t>
  </si>
  <si>
    <t>Usually the largest RUBS component.</t>
  </si>
  <si>
    <t>Utilities ,  Gas</t>
  </si>
  <si>
    <t>Utilities ,  Trash &amp; Recycling</t>
  </si>
  <si>
    <t>Utilities ,  Internet, Cable &amp; Phone</t>
  </si>
  <si>
    <t>Property Taxes</t>
  </si>
  <si>
    <t>Taxes &amp; Insurance</t>
  </si>
  <si>
    <t>Line 16 ,  Taxes</t>
  </si>
  <si>
    <t>An OPERATING expense ,  deducted before NOI. Only income taxes sit below the NOI line.</t>
  </si>
  <si>
    <t>Licences, Permits &amp; Other Taxes</t>
  </si>
  <si>
    <t>Rental licences, business tax, inspection fees.</t>
  </si>
  <si>
    <t>Insurance ,  Property</t>
  </si>
  <si>
    <t>Line 9 ,  Insurance</t>
  </si>
  <si>
    <t>The least predictable line in most 2026 budgets. Do not roll last year's figure forward.</t>
  </si>
  <si>
    <t>Insurance ,  Liability &amp; Umbrella</t>
  </si>
  <si>
    <t>Management Fees</t>
  </si>
  <si>
    <t>Administrative</t>
  </si>
  <si>
    <t>Line 11 ,  Management fees</t>
  </si>
  <si>
    <t>Management fee EXPENSE on the property's books. The mirror of income account 4060.</t>
  </si>
  <si>
    <t>Office &amp; Administrative</t>
  </si>
  <si>
    <t>Line 19 ,  Other</t>
  </si>
  <si>
    <t>Postage, printing, general office.</t>
  </si>
  <si>
    <t>Line 15 ,  Supplies</t>
  </si>
  <si>
    <t>Maintenance and janitorial consumables.</t>
  </si>
  <si>
    <t>Bank &amp; Merchant Fees</t>
  </si>
  <si>
    <t>Never charge these to a trust account ,  that is commingling in most states.</t>
  </si>
  <si>
    <t>Software &amp; Technology</t>
  </si>
  <si>
    <t>PMS, accounting, screening, maintenance apps.</t>
  </si>
  <si>
    <t>Legal Fees</t>
  </si>
  <si>
    <t>Professional</t>
  </si>
  <si>
    <t>Line 10 ,  Legal and other professional fees</t>
  </si>
  <si>
    <t>Accounting &amp; Bookkeeping Fees</t>
  </si>
  <si>
    <t>Professional Fees ,  Other</t>
  </si>
  <si>
    <t>Appraisal, engineering, consulting.</t>
  </si>
  <si>
    <t>Eviction &amp; Court Costs</t>
  </si>
  <si>
    <t>Track separately from 5070 ,  it is a tenant-quality metric, not a legal-spend metric.</t>
  </si>
  <si>
    <t>Depreciation</t>
  </si>
  <si>
    <t>Non-Cash</t>
  </si>
  <si>
    <t>Line 18 ,  Depreciation expense or depletion</t>
  </si>
  <si>
    <t>Non-cash. Reduces taxable income, not cash flow.</t>
  </si>
  <si>
    <t>Amortization</t>
  </si>
  <si>
    <t>Financing and leasing cost amortisation.</t>
  </si>
  <si>
    <t>Mortgage Interest</t>
  </si>
  <si>
    <t>Financing</t>
  </si>
  <si>
    <t>Line 12 ,  Mortgage interest paid to banks</t>
  </si>
  <si>
    <t>Interest only. The principal portion reduces 2205 and never touches the P&amp;L.</t>
  </si>
  <si>
    <t>Other Interest</t>
  </si>
  <si>
    <t>Line 13 ,  Other interest</t>
  </si>
  <si>
    <t>Related-party and unsecured interest.</t>
  </si>
  <si>
    <t>HOA &amp; Condo Dues</t>
  </si>
  <si>
    <t>Auto &amp; Travel</t>
  </si>
  <si>
    <t>Line 6 ,  Auto and travel</t>
  </si>
  <si>
    <t>Mileage logs required. The IRS asks for them.</t>
  </si>
  <si>
    <t>Payroll ,  Onsite Staff</t>
  </si>
  <si>
    <t>Payroll</t>
  </si>
  <si>
    <t>Onsite managers, maintenance techs.</t>
  </si>
  <si>
    <t>Payroll Taxes &amp; Benefits</t>
  </si>
  <si>
    <t>Bad Debt Expense</t>
  </si>
  <si>
    <t>Accrual basis only.</t>
  </si>
  <si>
    <t>Owner-Paid / Non-Operating</t>
  </si>
  <si>
    <t>Owner personal items paid from property funds. Isolate them so NOI stays clean.</t>
  </si>
  <si>
    <t>Legend</t>
  </si>
  <si>
    <t>Peach rows = trust / escrow accounts. Never commingled with operating funds. See the 'Trust Accounts by State' tab.</t>
  </si>
  <si>
    <t>'Property Suffix?' = whether to extend this account with a property or entity code (e.g. 4010-01) or a state code (e.g. 1030-CA). See 'Property &amp; Entity Codes'.</t>
  </si>
  <si>
    <t>Schedule E lines follow IRS Schedule E (Form 1040), Part I. Confirm current-year line numbering with your CPA before filing.</t>
  </si>
  <si>
    <t>Total accounts in this template: 124</t>
  </si>
</sst>
</file>

<file path=xl/styles.xml><?xml version="1.0" encoding="utf-8"?>
<styleSheet xmlns="http://schemas.openxmlformats.org/spreadsheetml/2006/main" xmlns:x14ac="http://schemas.microsoft.com/office/spreadsheetml/2009/9/ac" xmlns:mc="http://schemas.openxmlformats.org/markup-compatibility/2006">
  <fonts count="18">
    <font>
      <sz val="11.0"/>
      <color theme="1"/>
      <name val="Calibri"/>
      <scheme val="minor"/>
    </font>
    <font>
      <b/>
      <sz val="16.0"/>
      <color rgb="FF1F3864"/>
      <name val="Arial"/>
    </font>
    <font>
      <b/>
      <sz val="10.0"/>
      <color rgb="FFFFFFFF"/>
      <name val="Arial"/>
    </font>
    <font>
      <b/>
      <sz val="14.0"/>
      <color rgb="FF1F3864"/>
      <name val="Arial"/>
    </font>
    <font>
      <sz val="9.0"/>
      <color rgb="FF595959"/>
      <name val="Arial"/>
    </font>
    <font>
      <b/>
      <sz val="12.0"/>
      <color rgb="FF2E75B6"/>
      <name val="Arial"/>
    </font>
    <font>
      <b/>
      <sz val="11.0"/>
      <color rgb="FF2E75B6"/>
      <name val="Arial"/>
    </font>
    <font>
      <b/>
      <sz val="10.0"/>
      <color rgb="FF000000"/>
      <name val="Arial"/>
    </font>
    <font>
      <sz val="10.0"/>
      <color rgb="FF000000"/>
      <name val="Arial"/>
    </font>
    <font>
      <b/>
      <sz val="10.0"/>
      <color rgb="FF2E75B6"/>
      <name val="Arial"/>
    </font>
    <font>
      <sz val="10.0"/>
      <color theme="1"/>
      <name val="Courier New"/>
    </font>
    <font>
      <i/>
      <sz val="10.0"/>
      <color rgb="FF808080"/>
      <name val="Arial"/>
    </font>
    <font>
      <sz val="11.0"/>
      <color theme="1"/>
      <name val="Calibri"/>
    </font>
    <font>
      <color theme="1"/>
      <name val="Calibri"/>
      <scheme val="minor"/>
    </font>
    <font>
      <i/>
      <sz val="9.0"/>
      <color rgb="FF000000"/>
      <name val="Arial"/>
    </font>
    <font>
      <i/>
      <sz val="10.0"/>
      <color rgb="FF000000"/>
      <name val="Arial"/>
    </font>
    <font>
      <b/>
      <sz val="10.0"/>
      <color rgb="FF1F3864"/>
      <name val="Arial"/>
    </font>
    <font>
      <b/>
      <sz val="9.0"/>
      <color rgb="FF000000"/>
      <name val="Arial"/>
    </font>
  </fonts>
  <fills count="5">
    <fill>
      <patternFill patternType="none"/>
    </fill>
    <fill>
      <patternFill patternType="lightGray"/>
    </fill>
    <fill>
      <patternFill patternType="solid">
        <fgColor rgb="FF1F3864"/>
        <bgColor rgb="FF1F3864"/>
      </patternFill>
    </fill>
    <fill>
      <patternFill patternType="solid">
        <fgColor rgb="FFFCE4D6"/>
        <bgColor rgb="FFFCE4D6"/>
      </patternFill>
    </fill>
    <fill>
      <patternFill patternType="solid">
        <fgColor rgb="FFFFF2CC"/>
        <bgColor rgb="FFFFF2CC"/>
      </patternFill>
    </fill>
  </fills>
  <borders count="5">
    <border/>
    <border>
      <left/>
      <right/>
      <top/>
      <bottom/>
    </border>
    <border>
      <left style="thin">
        <color rgb="FFBFBFBF"/>
      </left>
      <right style="thin">
        <color rgb="FFBFBFBF"/>
      </right>
      <top style="thin">
        <color rgb="FFBFBFBF"/>
      </top>
      <bottom style="thin">
        <color rgb="FFBFBFBF"/>
      </bottom>
    </border>
    <border>
      <left style="thin">
        <color rgb="FFBFBFBF"/>
      </left>
      <right style="thin">
        <color rgb="FFBFBFBF"/>
      </right>
      <top style="thin">
        <color rgb="FFBFBFBF"/>
      </top>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4">
    <xf borderId="0" fillId="0" fontId="0" numFmtId="0" xfId="0" applyAlignment="1" applyFont="1">
      <alignment readingOrder="0" shrinkToFit="0" vertical="bottom" wrapText="0"/>
    </xf>
    <xf borderId="0" fillId="0" fontId="1" numFmtId="0" xfId="0" applyAlignment="1" applyFont="1">
      <alignment readingOrder="0" shrinkToFit="0" vertical="bottom" wrapText="0"/>
    </xf>
    <xf borderId="1" fillId="2" fontId="2" numFmtId="0" xfId="0" applyAlignment="1" applyBorder="1" applyFill="1" applyFont="1">
      <alignment horizontal="center" shrinkToFit="0" vertical="center" wrapText="1"/>
    </xf>
    <xf borderId="0" fillId="0" fontId="3" numFmtId="0" xfId="0" applyAlignment="1" applyFont="1">
      <alignment shrinkToFit="0" vertical="bottom" wrapText="0"/>
    </xf>
    <xf borderId="0" fillId="0" fontId="4" numFmtId="0" xfId="0" applyAlignment="1" applyFont="1">
      <alignment readingOrder="0" shrinkToFit="0" vertical="bottom" wrapText="0"/>
    </xf>
    <xf borderId="0" fillId="0" fontId="4" numFmtId="0" xfId="0" applyAlignment="1" applyFont="1">
      <alignment shrinkToFit="0" vertical="bottom" wrapText="0"/>
    </xf>
    <xf borderId="0" fillId="0" fontId="5" numFmtId="0" xfId="0" applyAlignment="1" applyFont="1">
      <alignment shrinkToFit="0" vertical="bottom" wrapText="0"/>
    </xf>
    <xf borderId="0" fillId="0" fontId="6" numFmtId="0" xfId="0" applyAlignment="1" applyFont="1">
      <alignment shrinkToFit="0" vertical="bottom" wrapText="0"/>
    </xf>
    <xf borderId="2" fillId="0" fontId="7" numFmtId="0" xfId="0" applyAlignment="1" applyBorder="1" applyFont="1">
      <alignment horizontal="center" shrinkToFit="0" vertical="top" wrapText="0"/>
    </xf>
    <xf borderId="0" fillId="0" fontId="8" numFmtId="0" xfId="0" applyAlignment="1" applyFont="1">
      <alignment shrinkToFit="0" vertical="top" wrapText="1"/>
    </xf>
    <xf borderId="0" fillId="0" fontId="8" numFmtId="0" xfId="0" applyAlignment="1" applyFont="1">
      <alignment readingOrder="0" shrinkToFit="0" vertical="top" wrapText="1"/>
    </xf>
    <xf borderId="2" fillId="0" fontId="8" numFmtId="0" xfId="0" applyAlignment="1" applyBorder="1" applyFont="1">
      <alignment shrinkToFit="0" vertical="top" wrapText="0"/>
    </xf>
    <xf borderId="0" fillId="0" fontId="8" numFmtId="0" xfId="0" applyAlignment="1" applyFont="1">
      <alignment shrinkToFit="0" vertical="bottom" wrapText="0"/>
    </xf>
    <xf borderId="2" fillId="0" fontId="8" numFmtId="0" xfId="0" applyAlignment="1" applyBorder="1" applyFont="1">
      <alignment horizontal="center" shrinkToFit="0" vertical="top" wrapText="0"/>
    </xf>
    <xf borderId="0" fillId="0" fontId="6" numFmtId="0" xfId="0" applyAlignment="1" applyFont="1">
      <alignment readingOrder="0" shrinkToFit="0" vertical="bottom" wrapText="0"/>
    </xf>
    <xf borderId="0" fillId="0" fontId="7" numFmtId="0" xfId="0" applyAlignment="1" applyFont="1">
      <alignment shrinkToFit="0" vertical="bottom" wrapText="0"/>
    </xf>
    <xf borderId="2" fillId="0" fontId="8" numFmtId="0" xfId="0" applyAlignment="1" applyBorder="1" applyFont="1">
      <alignment shrinkToFit="0" vertical="top" wrapText="1"/>
    </xf>
    <xf borderId="0" fillId="0" fontId="9" numFmtId="0" xfId="0" applyAlignment="1" applyFont="1">
      <alignment shrinkToFit="0" vertical="bottom" wrapText="0"/>
    </xf>
    <xf borderId="0" fillId="0" fontId="10" numFmtId="0" xfId="0" applyAlignment="1" applyFont="1">
      <alignment readingOrder="0" shrinkToFit="0" vertical="bottom" wrapText="0"/>
    </xf>
    <xf borderId="2" fillId="0" fontId="8" numFmtId="0" xfId="0" applyAlignment="1" applyBorder="1" applyFont="1">
      <alignment horizontal="center" shrinkToFit="0" vertical="top" wrapText="1"/>
    </xf>
    <xf borderId="2" fillId="0" fontId="8" numFmtId="0" xfId="0" applyAlignment="1" applyBorder="1" applyFont="1">
      <alignment horizontal="center" readingOrder="0" shrinkToFit="0" vertical="top" wrapText="1"/>
    </xf>
    <xf borderId="0" fillId="0" fontId="8" numFmtId="0" xfId="0" applyAlignment="1" applyFont="1">
      <alignment readingOrder="0" shrinkToFit="0" vertical="bottom" wrapText="0"/>
    </xf>
    <xf borderId="2" fillId="3" fontId="8" numFmtId="0" xfId="0" applyAlignment="1" applyBorder="1" applyFill="1" applyFont="1">
      <alignment horizontal="center" shrinkToFit="0" vertical="top" wrapText="1"/>
    </xf>
    <xf borderId="2" fillId="3" fontId="8" numFmtId="0" xfId="0" applyAlignment="1" applyBorder="1" applyFont="1">
      <alignment horizontal="center" readingOrder="0" shrinkToFit="0" vertical="top" wrapText="1"/>
    </xf>
    <xf borderId="2" fillId="3" fontId="8" numFmtId="0" xfId="0" applyAlignment="1" applyBorder="1" applyFont="1">
      <alignment shrinkToFit="0" vertical="top" wrapText="1"/>
    </xf>
    <xf borderId="2" fillId="3" fontId="7" numFmtId="0" xfId="0" applyAlignment="1" applyBorder="1" applyFont="1">
      <alignment horizontal="center" shrinkToFit="0" vertical="top" wrapText="0"/>
    </xf>
    <xf borderId="2" fillId="3" fontId="8" numFmtId="0" xfId="0" applyAlignment="1" applyBorder="1" applyFont="1">
      <alignment readingOrder="0" shrinkToFit="0" vertical="top" wrapText="1"/>
    </xf>
    <xf borderId="2" fillId="3" fontId="8" numFmtId="0" xfId="0" applyAlignment="1" applyBorder="1" applyFont="1">
      <alignment readingOrder="0" shrinkToFit="0" vertical="top" wrapText="0"/>
    </xf>
    <xf borderId="2" fillId="3" fontId="8" numFmtId="0" xfId="0" applyAlignment="1" applyBorder="1" applyFont="1">
      <alignment horizontal="center" shrinkToFit="0" vertical="top" wrapText="0"/>
    </xf>
    <xf borderId="2" fillId="3" fontId="8" numFmtId="0" xfId="0" applyAlignment="1" applyBorder="1" applyFont="1">
      <alignment shrinkToFit="0" vertical="top" wrapText="0"/>
    </xf>
    <xf borderId="2" fillId="0" fontId="11" numFmtId="0" xfId="0" applyAlignment="1" applyBorder="1" applyFont="1">
      <alignment shrinkToFit="0" vertical="bottom" wrapText="0"/>
    </xf>
    <xf borderId="2" fillId="4" fontId="12" numFmtId="0" xfId="0" applyAlignment="1" applyBorder="1" applyFill="1" applyFont="1">
      <alignment shrinkToFit="0" vertical="bottom" wrapText="0"/>
    </xf>
    <xf borderId="2" fillId="0" fontId="8" numFmtId="0" xfId="0" applyAlignment="1" applyBorder="1" applyFont="1">
      <alignment readingOrder="0" shrinkToFit="0" vertical="top" wrapText="0"/>
    </xf>
    <xf borderId="2" fillId="0" fontId="8" numFmtId="0" xfId="0" applyAlignment="1" applyBorder="1" applyFont="1">
      <alignment readingOrder="0" shrinkToFit="0" vertical="top" wrapText="1"/>
    </xf>
    <xf borderId="2" fillId="0" fontId="7" numFmtId="0" xfId="0" applyAlignment="1" applyBorder="1" applyFont="1">
      <alignment horizontal="center" shrinkToFit="0" vertical="bottom" wrapText="0"/>
    </xf>
    <xf borderId="2" fillId="0" fontId="8" numFmtId="0" xfId="0" applyAlignment="1" applyBorder="1" applyFont="1">
      <alignment shrinkToFit="0" vertical="bottom" wrapText="0"/>
    </xf>
    <xf borderId="2" fillId="0" fontId="8" numFmtId="0" xfId="0" applyAlignment="1" applyBorder="1" applyFont="1">
      <alignment horizontal="center" shrinkToFit="0" vertical="bottom" wrapText="0"/>
    </xf>
    <xf borderId="2" fillId="0" fontId="7" numFmtId="0" xfId="0" applyAlignment="1" applyBorder="1" applyFont="1">
      <alignment shrinkToFit="0" vertical="top" wrapText="1"/>
    </xf>
    <xf borderId="0" fillId="0" fontId="6" numFmtId="0" xfId="0" applyAlignment="1" applyFont="1">
      <alignment readingOrder="0" shrinkToFit="0" vertical="top" wrapText="1"/>
    </xf>
    <xf borderId="2" fillId="0" fontId="11" numFmtId="0" xfId="0" applyAlignment="1" applyBorder="1" applyFont="1">
      <alignment readingOrder="0" shrinkToFit="0" vertical="bottom" wrapText="0"/>
    </xf>
    <xf borderId="3" fillId="0" fontId="7" numFmtId="0" xfId="0" applyAlignment="1" applyBorder="1" applyFont="1">
      <alignment horizontal="center" shrinkToFit="0" vertical="bottom" wrapText="0"/>
    </xf>
    <xf borderId="3" fillId="0" fontId="8" numFmtId="0" xfId="0" applyAlignment="1" applyBorder="1" applyFont="1">
      <alignment shrinkToFit="0" vertical="bottom" wrapText="0"/>
    </xf>
    <xf borderId="3" fillId="0" fontId="8" numFmtId="0" xfId="0" applyAlignment="1" applyBorder="1" applyFont="1">
      <alignment horizontal="center" shrinkToFit="0" vertical="bottom" wrapText="0"/>
    </xf>
    <xf borderId="3" fillId="0" fontId="8" numFmtId="0" xfId="0" applyAlignment="1" applyBorder="1" applyFont="1">
      <alignment shrinkToFit="0" vertical="top" wrapText="1"/>
    </xf>
    <xf borderId="4" fillId="0" fontId="13" numFmtId="0" xfId="0" applyBorder="1" applyFont="1"/>
    <xf borderId="4" fillId="0" fontId="7" numFmtId="0" xfId="0" applyAlignment="1" applyBorder="1" applyFont="1">
      <alignment shrinkToFit="0" vertical="bottom" wrapText="0"/>
    </xf>
    <xf borderId="4" fillId="4" fontId="7" numFmtId="0" xfId="0" applyAlignment="1" applyBorder="1" applyFont="1">
      <alignment horizontal="center" shrinkToFit="0" vertical="bottom" wrapText="0"/>
    </xf>
    <xf borderId="4" fillId="0" fontId="14" numFmtId="0" xfId="0" applyAlignment="1" applyBorder="1" applyFont="1">
      <alignment shrinkToFit="0" vertical="bottom" wrapText="0"/>
    </xf>
    <xf borderId="0" fillId="0" fontId="6" numFmtId="0" xfId="0" applyAlignment="1" applyFont="1">
      <alignment shrinkToFit="0" vertical="top" wrapText="1"/>
    </xf>
    <xf borderId="2" fillId="4" fontId="8" numFmtId="0" xfId="0" applyAlignment="1" applyBorder="1" applyFont="1">
      <alignment shrinkToFit="0" vertical="top" wrapText="1"/>
    </xf>
    <xf borderId="0" fillId="0" fontId="15" numFmtId="0" xfId="0" applyAlignment="1" applyFont="1">
      <alignment shrinkToFit="0" vertical="top" wrapText="1"/>
    </xf>
    <xf borderId="0" fillId="0" fontId="16" numFmtId="0" xfId="0" applyAlignment="1" applyFont="1">
      <alignment shrinkToFit="0" vertical="bottom" wrapText="0"/>
    </xf>
    <xf borderId="0" fillId="0" fontId="14" numFmtId="0" xfId="0" applyAlignment="1" applyFont="1">
      <alignment shrinkToFit="0" vertical="bottom" wrapText="0"/>
    </xf>
    <xf borderId="0" fillId="0" fontId="17" numFmtId="0" xfId="0" applyAlignment="1" applyFont="1">
      <alignment shrinkToFit="0" vertical="bottom"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11" Type="http://schemas.openxmlformats.org/officeDocument/2006/relationships/worksheet" Target="worksheets/sheet7.xml"/><Relationship Id="rId10" Type="http://schemas.openxmlformats.org/officeDocument/2006/relationships/worksheet" Target="worksheets/sheet6.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3.0"/>
    <col customWidth="1" min="2" max="2" width="30.0"/>
    <col customWidth="1" min="3" max="3" width="95.0"/>
    <col customWidth="1" min="4" max="26" width="8.71"/>
  </cols>
  <sheetData>
    <row r="2">
      <c r="B2" s="1" t="s">
        <v>0</v>
      </c>
    </row>
    <row r="3">
      <c r="B3" s="4" t="s">
        <v>4</v>
      </c>
    </row>
    <row r="6">
      <c r="B6" s="6" t="s">
        <v>9</v>
      </c>
    </row>
    <row r="7" ht="60.0" customHeight="1">
      <c r="C7" s="9" t="s">
        <v>17</v>
      </c>
    </row>
    <row r="9">
      <c r="B9" s="6" t="s">
        <v>20</v>
      </c>
    </row>
    <row r="10" ht="45.0" customHeight="1">
      <c r="B10" s="15" t="s">
        <v>23</v>
      </c>
      <c r="C10" s="9" t="s">
        <v>26</v>
      </c>
    </row>
    <row r="11" ht="45.0" customHeight="1">
      <c r="B11" s="15" t="s">
        <v>1</v>
      </c>
      <c r="C11" s="9" t="s">
        <v>29</v>
      </c>
    </row>
    <row r="12" ht="45.0" customHeight="1">
      <c r="B12" s="15" t="s">
        <v>3</v>
      </c>
      <c r="C12" s="9" t="s">
        <v>34</v>
      </c>
    </row>
    <row r="13" ht="31.5" customHeight="1">
      <c r="B13" s="15" t="s">
        <v>37</v>
      </c>
      <c r="C13" s="9" t="s">
        <v>39</v>
      </c>
    </row>
    <row r="14" ht="31.5" customHeight="1">
      <c r="B14" s="15" t="s">
        <v>40</v>
      </c>
      <c r="C14" s="9" t="s">
        <v>42</v>
      </c>
    </row>
    <row r="15" ht="31.5" customHeight="1">
      <c r="B15" s="15" t="s">
        <v>44</v>
      </c>
      <c r="C15" s="9" t="s">
        <v>46</v>
      </c>
    </row>
    <row r="17">
      <c r="B17" s="6" t="s">
        <v>49</v>
      </c>
    </row>
    <row r="18" ht="31.5" customHeight="1">
      <c r="B18" s="15" t="s">
        <v>51</v>
      </c>
      <c r="C18" s="10" t="s">
        <v>53</v>
      </c>
    </row>
    <row r="19" ht="31.5" customHeight="1">
      <c r="B19" s="15" t="s">
        <v>55</v>
      </c>
      <c r="C19" s="9" t="s">
        <v>56</v>
      </c>
    </row>
    <row r="20" ht="45.0" customHeight="1">
      <c r="B20" s="15" t="s">
        <v>59</v>
      </c>
      <c r="C20" s="10" t="s">
        <v>62</v>
      </c>
    </row>
    <row r="21" ht="15.75" customHeight="1"/>
    <row r="22" ht="15.75" customHeight="1">
      <c r="B22" s="6" t="s">
        <v>65</v>
      </c>
    </row>
    <row r="23" ht="45.0" customHeight="1">
      <c r="B23" s="15" t="s">
        <v>69</v>
      </c>
      <c r="C23" s="10" t="s">
        <v>70</v>
      </c>
    </row>
    <row r="24" ht="45.0" customHeight="1">
      <c r="B24" s="15" t="s">
        <v>72</v>
      </c>
      <c r="C24" s="10" t="s">
        <v>74</v>
      </c>
    </row>
    <row r="25" ht="45.0" customHeight="1">
      <c r="B25" s="15" t="s">
        <v>76</v>
      </c>
      <c r="C25" s="9" t="s">
        <v>78</v>
      </c>
    </row>
    <row r="26" ht="15.75" customHeight="1"/>
    <row r="27" ht="15.75" customHeight="1">
      <c r="B27" s="6" t="s">
        <v>82</v>
      </c>
    </row>
    <row r="28" ht="60.0" customHeight="1">
      <c r="C28" s="9" t="s">
        <v>87</v>
      </c>
    </row>
    <row r="29" ht="15.75" customHeight="1"/>
    <row r="30" ht="45.0" customHeight="1">
      <c r="C30" s="9" t="s">
        <v>91</v>
      </c>
    </row>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B2:C2"/>
    <mergeCell ref="B3:C3"/>
    <mergeCell ref="B6:C6"/>
    <mergeCell ref="B9:C9"/>
    <mergeCell ref="B17:C17"/>
    <mergeCell ref="B22:C22"/>
    <mergeCell ref="B27:C27"/>
  </mergeCells>
  <printOptions/>
  <pageMargins bottom="1.0" footer="0.0" header="0.0" left="0.75" right="0.75" top="1.0"/>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11.0"/>
    <col customWidth="1" min="2" max="2" width="42.0"/>
    <col customWidth="1" min="3" max="3" width="12.0"/>
    <col customWidth="1" min="4" max="4" width="26.0"/>
    <col customWidth="1" min="5" max="5" width="9.0"/>
    <col customWidth="1" min="6" max="6" width="16.0"/>
    <col customWidth="1" min="7" max="7" width="30.0"/>
    <col customWidth="1" min="8" max="8" width="15.0"/>
    <col customWidth="1" min="9" max="9" width="62.0"/>
    <col customWidth="1" min="10" max="26" width="8.71"/>
  </cols>
  <sheetData>
    <row r="1" ht="31.5" customHeight="1">
      <c r="A1" s="2" t="s">
        <v>2</v>
      </c>
      <c r="B1" s="2" t="s">
        <v>5</v>
      </c>
      <c r="C1" s="2" t="s">
        <v>6</v>
      </c>
      <c r="D1" s="2" t="s">
        <v>8</v>
      </c>
      <c r="E1" s="2" t="s">
        <v>10</v>
      </c>
      <c r="F1" s="2" t="s">
        <v>11</v>
      </c>
      <c r="G1" s="2" t="s">
        <v>12</v>
      </c>
      <c r="H1" s="2" t="s">
        <v>13</v>
      </c>
      <c r="I1" s="2" t="s">
        <v>15</v>
      </c>
    </row>
    <row r="2">
      <c r="A2" s="8">
        <v>1010.0</v>
      </c>
      <c r="B2" s="11" t="s">
        <v>19</v>
      </c>
      <c r="C2" s="13" t="s">
        <v>22</v>
      </c>
      <c r="D2" s="11" t="s">
        <v>24</v>
      </c>
      <c r="E2" s="13" t="s">
        <v>25</v>
      </c>
      <c r="F2" s="13" t="s">
        <v>28</v>
      </c>
      <c r="G2" s="11" t="s">
        <v>31</v>
      </c>
      <c r="H2" s="13" t="s">
        <v>32</v>
      </c>
      <c r="I2" s="16" t="s">
        <v>35</v>
      </c>
    </row>
    <row r="3">
      <c r="A3" s="8">
        <v>1015.0</v>
      </c>
      <c r="B3" s="11" t="s">
        <v>43</v>
      </c>
      <c r="C3" s="13" t="s">
        <v>22</v>
      </c>
      <c r="D3" s="11" t="s">
        <v>24</v>
      </c>
      <c r="E3" s="13" t="s">
        <v>25</v>
      </c>
      <c r="F3" s="13" t="s">
        <v>28</v>
      </c>
      <c r="G3" s="11" t="s">
        <v>31</v>
      </c>
      <c r="H3" s="13" t="s">
        <v>32</v>
      </c>
      <c r="I3" s="16" t="s">
        <v>58</v>
      </c>
    </row>
    <row r="4">
      <c r="A4" s="8">
        <v>1020.0</v>
      </c>
      <c r="B4" s="11" t="s">
        <v>66</v>
      </c>
      <c r="C4" s="13" t="s">
        <v>22</v>
      </c>
      <c r="D4" s="11" t="s">
        <v>24</v>
      </c>
      <c r="E4" s="13" t="s">
        <v>25</v>
      </c>
      <c r="F4" s="13" t="s">
        <v>28</v>
      </c>
      <c r="G4" s="11" t="s">
        <v>31</v>
      </c>
      <c r="H4" s="13" t="s">
        <v>80</v>
      </c>
      <c r="I4" s="16" t="s">
        <v>83</v>
      </c>
    </row>
    <row r="5">
      <c r="A5" s="8">
        <v>1025.0</v>
      </c>
      <c r="B5" s="11" t="s">
        <v>88</v>
      </c>
      <c r="C5" s="13" t="s">
        <v>22</v>
      </c>
      <c r="D5" s="11" t="s">
        <v>24</v>
      </c>
      <c r="E5" s="13" t="s">
        <v>25</v>
      </c>
      <c r="F5" s="13" t="s">
        <v>28</v>
      </c>
      <c r="G5" s="11" t="s">
        <v>31</v>
      </c>
      <c r="H5" s="13" t="s">
        <v>80</v>
      </c>
      <c r="I5" s="16" t="s">
        <v>104</v>
      </c>
    </row>
    <row r="6">
      <c r="A6" s="25">
        <v>1030.0</v>
      </c>
      <c r="B6" s="27" t="s">
        <v>109</v>
      </c>
      <c r="C6" s="28" t="s">
        <v>22</v>
      </c>
      <c r="D6" s="29" t="s">
        <v>114</v>
      </c>
      <c r="E6" s="28" t="s">
        <v>25</v>
      </c>
      <c r="F6" s="28" t="s">
        <v>116</v>
      </c>
      <c r="G6" s="29" t="s">
        <v>31</v>
      </c>
      <c r="H6" s="28" t="s">
        <v>38</v>
      </c>
      <c r="I6" s="24" t="s">
        <v>122</v>
      </c>
    </row>
    <row r="7">
      <c r="A7" s="25">
        <v>1035.0</v>
      </c>
      <c r="B7" s="27" t="s">
        <v>127</v>
      </c>
      <c r="C7" s="28" t="s">
        <v>22</v>
      </c>
      <c r="D7" s="29" t="s">
        <v>114</v>
      </c>
      <c r="E7" s="28" t="s">
        <v>25</v>
      </c>
      <c r="F7" s="28" t="s">
        <v>116</v>
      </c>
      <c r="G7" s="29" t="s">
        <v>31</v>
      </c>
      <c r="H7" s="28" t="s">
        <v>38</v>
      </c>
      <c r="I7" s="26" t="s">
        <v>131</v>
      </c>
    </row>
    <row r="8">
      <c r="A8" s="25">
        <v>1040.0</v>
      </c>
      <c r="B8" s="27" t="s">
        <v>132</v>
      </c>
      <c r="C8" s="28" t="s">
        <v>22</v>
      </c>
      <c r="D8" s="29" t="s">
        <v>114</v>
      </c>
      <c r="E8" s="28" t="s">
        <v>25</v>
      </c>
      <c r="F8" s="28" t="s">
        <v>116</v>
      </c>
      <c r="G8" s="29" t="s">
        <v>31</v>
      </c>
      <c r="H8" s="28" t="s">
        <v>38</v>
      </c>
      <c r="I8" s="24" t="s">
        <v>133</v>
      </c>
    </row>
    <row r="9">
      <c r="A9" s="8">
        <v>1045.0</v>
      </c>
      <c r="B9" s="11" t="s">
        <v>134</v>
      </c>
      <c r="C9" s="13" t="s">
        <v>22</v>
      </c>
      <c r="D9" s="11" t="s">
        <v>24</v>
      </c>
      <c r="E9" s="13" t="s">
        <v>25</v>
      </c>
      <c r="F9" s="13" t="s">
        <v>28</v>
      </c>
      <c r="G9" s="11" t="s">
        <v>31</v>
      </c>
      <c r="H9" s="13" t="s">
        <v>32</v>
      </c>
      <c r="I9" s="16" t="s">
        <v>135</v>
      </c>
    </row>
    <row r="10">
      <c r="A10" s="8">
        <v>1050.0</v>
      </c>
      <c r="B10" s="11" t="s">
        <v>136</v>
      </c>
      <c r="C10" s="13" t="s">
        <v>22</v>
      </c>
      <c r="D10" s="11" t="s">
        <v>24</v>
      </c>
      <c r="E10" s="13" t="s">
        <v>25</v>
      </c>
      <c r="F10" s="13" t="s">
        <v>28</v>
      </c>
      <c r="G10" s="11" t="s">
        <v>31</v>
      </c>
      <c r="H10" s="13" t="s">
        <v>32</v>
      </c>
      <c r="I10" s="16" t="s">
        <v>137</v>
      </c>
    </row>
    <row r="11">
      <c r="A11" s="8">
        <v>1055.0</v>
      </c>
      <c r="B11" s="11" t="s">
        <v>138</v>
      </c>
      <c r="C11" s="13" t="s">
        <v>22</v>
      </c>
      <c r="D11" s="11" t="s">
        <v>24</v>
      </c>
      <c r="E11" s="13" t="s">
        <v>25</v>
      </c>
      <c r="F11" s="13" t="s">
        <v>28</v>
      </c>
      <c r="G11" s="11" t="s">
        <v>31</v>
      </c>
      <c r="H11" s="13" t="s">
        <v>32</v>
      </c>
      <c r="I11" s="16" t="s">
        <v>139</v>
      </c>
    </row>
    <row r="12">
      <c r="A12" s="8">
        <v>1100.0</v>
      </c>
      <c r="B12" s="32" t="s">
        <v>140</v>
      </c>
      <c r="C12" s="13" t="s">
        <v>22</v>
      </c>
      <c r="D12" s="11" t="s">
        <v>141</v>
      </c>
      <c r="E12" s="13" t="s">
        <v>25</v>
      </c>
      <c r="F12" s="13" t="s">
        <v>28</v>
      </c>
      <c r="G12" s="11" t="s">
        <v>31</v>
      </c>
      <c r="H12" s="13" t="s">
        <v>80</v>
      </c>
      <c r="I12" s="16" t="s">
        <v>142</v>
      </c>
    </row>
    <row r="13">
      <c r="A13" s="8">
        <v>1105.0</v>
      </c>
      <c r="B13" s="32" t="s">
        <v>143</v>
      </c>
      <c r="C13" s="13" t="s">
        <v>22</v>
      </c>
      <c r="D13" s="11" t="s">
        <v>141</v>
      </c>
      <c r="E13" s="13" t="s">
        <v>25</v>
      </c>
      <c r="F13" s="13" t="s">
        <v>28</v>
      </c>
      <c r="G13" s="11" t="s">
        <v>31</v>
      </c>
      <c r="H13" s="13" t="s">
        <v>80</v>
      </c>
      <c r="I13" s="33" t="s">
        <v>144</v>
      </c>
    </row>
    <row r="14">
      <c r="A14" s="8">
        <v>1110.0</v>
      </c>
      <c r="B14" s="32" t="s">
        <v>145</v>
      </c>
      <c r="C14" s="13" t="s">
        <v>22</v>
      </c>
      <c r="D14" s="11" t="s">
        <v>141</v>
      </c>
      <c r="E14" s="13" t="s">
        <v>25</v>
      </c>
      <c r="F14" s="13" t="s">
        <v>28</v>
      </c>
      <c r="G14" s="11" t="s">
        <v>31</v>
      </c>
      <c r="H14" s="13" t="s">
        <v>80</v>
      </c>
      <c r="I14" s="16" t="s">
        <v>146</v>
      </c>
    </row>
    <row r="15">
      <c r="A15" s="8">
        <v>1115.0</v>
      </c>
      <c r="B15" s="11" t="s">
        <v>147</v>
      </c>
      <c r="C15" s="13" t="s">
        <v>22</v>
      </c>
      <c r="D15" s="11" t="s">
        <v>141</v>
      </c>
      <c r="E15" s="13" t="s">
        <v>148</v>
      </c>
      <c r="F15" s="13" t="s">
        <v>28</v>
      </c>
      <c r="G15" s="11" t="s">
        <v>31</v>
      </c>
      <c r="H15" s="13" t="s">
        <v>80</v>
      </c>
      <c r="I15" s="16" t="s">
        <v>149</v>
      </c>
    </row>
    <row r="16">
      <c r="A16" s="8">
        <v>1120.0</v>
      </c>
      <c r="B16" s="11" t="s">
        <v>150</v>
      </c>
      <c r="C16" s="13" t="s">
        <v>22</v>
      </c>
      <c r="D16" s="11" t="s">
        <v>151</v>
      </c>
      <c r="E16" s="13" t="s">
        <v>25</v>
      </c>
      <c r="F16" s="13" t="s">
        <v>28</v>
      </c>
      <c r="G16" s="11" t="s">
        <v>31</v>
      </c>
      <c r="H16" s="13" t="s">
        <v>32</v>
      </c>
      <c r="I16" s="16" t="s">
        <v>152</v>
      </c>
    </row>
    <row r="17">
      <c r="A17" s="8">
        <v>1150.0</v>
      </c>
      <c r="B17" s="11" t="s">
        <v>154</v>
      </c>
      <c r="C17" s="13" t="s">
        <v>22</v>
      </c>
      <c r="D17" s="11" t="s">
        <v>156</v>
      </c>
      <c r="E17" s="13" t="s">
        <v>25</v>
      </c>
      <c r="F17" s="13" t="s">
        <v>28</v>
      </c>
      <c r="G17" s="11" t="s">
        <v>31</v>
      </c>
      <c r="H17" s="13" t="s">
        <v>80</v>
      </c>
      <c r="I17" s="16" t="s">
        <v>158</v>
      </c>
    </row>
    <row r="18">
      <c r="A18" s="8">
        <v>1155.0</v>
      </c>
      <c r="B18" s="11" t="s">
        <v>160</v>
      </c>
      <c r="C18" s="13" t="s">
        <v>22</v>
      </c>
      <c r="D18" s="11" t="s">
        <v>156</v>
      </c>
      <c r="E18" s="13" t="s">
        <v>25</v>
      </c>
      <c r="F18" s="13" t="s">
        <v>28</v>
      </c>
      <c r="G18" s="11" t="s">
        <v>31</v>
      </c>
      <c r="H18" s="13" t="s">
        <v>80</v>
      </c>
      <c r="I18" s="16" t="s">
        <v>164</v>
      </c>
    </row>
    <row r="19">
      <c r="A19" s="8">
        <v>1160.0</v>
      </c>
      <c r="B19" s="32" t="s">
        <v>165</v>
      </c>
      <c r="C19" s="13" t="s">
        <v>22</v>
      </c>
      <c r="D19" s="11" t="s">
        <v>156</v>
      </c>
      <c r="E19" s="13" t="s">
        <v>25</v>
      </c>
      <c r="F19" s="13" t="s">
        <v>28</v>
      </c>
      <c r="G19" s="11" t="s">
        <v>31</v>
      </c>
      <c r="H19" s="13" t="s">
        <v>80</v>
      </c>
      <c r="I19" s="16" t="s">
        <v>166</v>
      </c>
    </row>
    <row r="20">
      <c r="A20" s="8">
        <v>1170.0</v>
      </c>
      <c r="B20" s="11" t="s">
        <v>167</v>
      </c>
      <c r="C20" s="13" t="s">
        <v>22</v>
      </c>
      <c r="D20" s="11" t="s">
        <v>156</v>
      </c>
      <c r="E20" s="13" t="s">
        <v>25</v>
      </c>
      <c r="F20" s="13" t="s">
        <v>28</v>
      </c>
      <c r="G20" s="11" t="s">
        <v>31</v>
      </c>
      <c r="H20" s="13" t="s">
        <v>80</v>
      </c>
      <c r="I20" s="16" t="s">
        <v>168</v>
      </c>
    </row>
    <row r="21" ht="15.75" customHeight="1">
      <c r="A21" s="8">
        <v>1200.0</v>
      </c>
      <c r="B21" s="11" t="s">
        <v>172</v>
      </c>
      <c r="C21" s="13" t="s">
        <v>22</v>
      </c>
      <c r="D21" s="11" t="s">
        <v>173</v>
      </c>
      <c r="E21" s="13" t="s">
        <v>25</v>
      </c>
      <c r="F21" s="13" t="s">
        <v>28</v>
      </c>
      <c r="G21" s="11" t="s">
        <v>31</v>
      </c>
      <c r="H21" s="13" t="s">
        <v>80</v>
      </c>
      <c r="I21" s="33" t="s">
        <v>174</v>
      </c>
    </row>
    <row r="22" ht="15.75" customHeight="1">
      <c r="A22" s="8">
        <v>1210.0</v>
      </c>
      <c r="B22" s="11" t="s">
        <v>175</v>
      </c>
      <c r="C22" s="13" t="s">
        <v>22</v>
      </c>
      <c r="D22" s="11" t="s">
        <v>173</v>
      </c>
      <c r="E22" s="13" t="s">
        <v>25</v>
      </c>
      <c r="F22" s="13" t="s">
        <v>28</v>
      </c>
      <c r="G22" s="11" t="s">
        <v>31</v>
      </c>
      <c r="H22" s="13" t="s">
        <v>80</v>
      </c>
      <c r="I22" s="16" t="s">
        <v>179</v>
      </c>
    </row>
    <row r="23" ht="15.75" customHeight="1">
      <c r="A23" s="8">
        <v>1220.0</v>
      </c>
      <c r="B23" s="11" t="s">
        <v>181</v>
      </c>
      <c r="C23" s="13" t="s">
        <v>22</v>
      </c>
      <c r="D23" s="11" t="s">
        <v>173</v>
      </c>
      <c r="E23" s="13" t="s">
        <v>25</v>
      </c>
      <c r="F23" s="13" t="s">
        <v>28</v>
      </c>
      <c r="G23" s="11" t="s">
        <v>31</v>
      </c>
      <c r="H23" s="13" t="s">
        <v>80</v>
      </c>
      <c r="I23" s="16" t="s">
        <v>187</v>
      </c>
    </row>
    <row r="24" ht="15.75" customHeight="1">
      <c r="A24" s="8">
        <v>1225.0</v>
      </c>
      <c r="B24" s="11" t="s">
        <v>191</v>
      </c>
      <c r="C24" s="13" t="s">
        <v>22</v>
      </c>
      <c r="D24" s="11" t="s">
        <v>173</v>
      </c>
      <c r="E24" s="13" t="s">
        <v>25</v>
      </c>
      <c r="F24" s="13" t="s">
        <v>28</v>
      </c>
      <c r="G24" s="11" t="s">
        <v>31</v>
      </c>
      <c r="H24" s="13" t="s">
        <v>80</v>
      </c>
      <c r="I24" s="33" t="s">
        <v>195</v>
      </c>
    </row>
    <row r="25" ht="15.75" customHeight="1">
      <c r="A25" s="8">
        <v>1230.0</v>
      </c>
      <c r="B25" s="11" t="s">
        <v>198</v>
      </c>
      <c r="C25" s="13" t="s">
        <v>22</v>
      </c>
      <c r="D25" s="11" t="s">
        <v>173</v>
      </c>
      <c r="E25" s="13" t="s">
        <v>25</v>
      </c>
      <c r="F25" s="13" t="s">
        <v>28</v>
      </c>
      <c r="G25" s="11" t="s">
        <v>31</v>
      </c>
      <c r="H25" s="13" t="s">
        <v>80</v>
      </c>
      <c r="I25" s="16" t="s">
        <v>203</v>
      </c>
    </row>
    <row r="26" ht="15.75" customHeight="1">
      <c r="A26" s="8">
        <v>1235.0</v>
      </c>
      <c r="B26" s="11" t="s">
        <v>206</v>
      </c>
      <c r="C26" s="13" t="s">
        <v>22</v>
      </c>
      <c r="D26" s="11" t="s">
        <v>173</v>
      </c>
      <c r="E26" s="13" t="s">
        <v>25</v>
      </c>
      <c r="F26" s="13" t="s">
        <v>28</v>
      </c>
      <c r="G26" s="11" t="s">
        <v>31</v>
      </c>
      <c r="H26" s="13" t="s">
        <v>80</v>
      </c>
      <c r="I26" s="16" t="s">
        <v>213</v>
      </c>
    </row>
    <row r="27" ht="15.75" customHeight="1">
      <c r="A27" s="8">
        <v>1240.0</v>
      </c>
      <c r="B27" s="32" t="s">
        <v>216</v>
      </c>
      <c r="C27" s="13" t="s">
        <v>22</v>
      </c>
      <c r="D27" s="11" t="s">
        <v>173</v>
      </c>
      <c r="E27" s="13" t="s">
        <v>148</v>
      </c>
      <c r="F27" s="13" t="s">
        <v>28</v>
      </c>
      <c r="G27" s="11" t="s">
        <v>31</v>
      </c>
      <c r="H27" s="13" t="s">
        <v>80</v>
      </c>
      <c r="I27" s="16" t="s">
        <v>226</v>
      </c>
    </row>
    <row r="28" ht="15.75" customHeight="1">
      <c r="A28" s="8">
        <v>1245.0</v>
      </c>
      <c r="B28" s="32" t="s">
        <v>228</v>
      </c>
      <c r="C28" s="13" t="s">
        <v>22</v>
      </c>
      <c r="D28" s="11" t="s">
        <v>173</v>
      </c>
      <c r="E28" s="13" t="s">
        <v>148</v>
      </c>
      <c r="F28" s="13" t="s">
        <v>28</v>
      </c>
      <c r="G28" s="11" t="s">
        <v>31</v>
      </c>
      <c r="H28" s="13" t="s">
        <v>80</v>
      </c>
      <c r="I28" s="16" t="s">
        <v>237</v>
      </c>
    </row>
    <row r="29" ht="15.75" customHeight="1">
      <c r="A29" s="8">
        <v>1250.0</v>
      </c>
      <c r="B29" s="32" t="s">
        <v>238</v>
      </c>
      <c r="C29" s="13" t="s">
        <v>22</v>
      </c>
      <c r="D29" s="11" t="s">
        <v>173</v>
      </c>
      <c r="E29" s="13" t="s">
        <v>148</v>
      </c>
      <c r="F29" s="13" t="s">
        <v>28</v>
      </c>
      <c r="G29" s="11" t="s">
        <v>31</v>
      </c>
      <c r="H29" s="13" t="s">
        <v>80</v>
      </c>
      <c r="I29" s="16" t="s">
        <v>237</v>
      </c>
    </row>
    <row r="30" ht="15.75" customHeight="1">
      <c r="A30" s="8">
        <v>1260.0</v>
      </c>
      <c r="B30" s="11" t="s">
        <v>242</v>
      </c>
      <c r="C30" s="13" t="s">
        <v>22</v>
      </c>
      <c r="D30" s="11" t="s">
        <v>173</v>
      </c>
      <c r="E30" s="13" t="s">
        <v>25</v>
      </c>
      <c r="F30" s="13" t="s">
        <v>28</v>
      </c>
      <c r="G30" s="11" t="s">
        <v>31</v>
      </c>
      <c r="H30" s="13" t="s">
        <v>80</v>
      </c>
      <c r="I30" s="16" t="s">
        <v>246</v>
      </c>
    </row>
    <row r="31" ht="15.75" customHeight="1">
      <c r="A31" s="8">
        <v>1300.0</v>
      </c>
      <c r="B31" s="11" t="s">
        <v>247</v>
      </c>
      <c r="C31" s="13" t="s">
        <v>22</v>
      </c>
      <c r="D31" s="11" t="s">
        <v>248</v>
      </c>
      <c r="E31" s="13" t="s">
        <v>25</v>
      </c>
      <c r="F31" s="13" t="s">
        <v>28</v>
      </c>
      <c r="G31" s="11" t="s">
        <v>31</v>
      </c>
      <c r="H31" s="13" t="s">
        <v>80</v>
      </c>
      <c r="I31" s="16" t="s">
        <v>253</v>
      </c>
    </row>
    <row r="32" ht="15.75" customHeight="1">
      <c r="A32" s="8">
        <v>1305.0</v>
      </c>
      <c r="B32" s="32" t="s">
        <v>257</v>
      </c>
      <c r="C32" s="13" t="s">
        <v>22</v>
      </c>
      <c r="D32" s="11" t="s">
        <v>248</v>
      </c>
      <c r="E32" s="13" t="s">
        <v>148</v>
      </c>
      <c r="F32" s="13" t="s">
        <v>28</v>
      </c>
      <c r="G32" s="11" t="s">
        <v>31</v>
      </c>
      <c r="H32" s="13" t="s">
        <v>80</v>
      </c>
      <c r="I32" s="16" t="s">
        <v>237</v>
      </c>
    </row>
    <row r="33" ht="15.75" customHeight="1">
      <c r="A33" s="8">
        <v>1310.0</v>
      </c>
      <c r="B33" s="11" t="s">
        <v>262</v>
      </c>
      <c r="C33" s="13" t="s">
        <v>22</v>
      </c>
      <c r="D33" s="11" t="s">
        <v>248</v>
      </c>
      <c r="E33" s="13" t="s">
        <v>25</v>
      </c>
      <c r="F33" s="13" t="s">
        <v>28</v>
      </c>
      <c r="G33" s="11" t="s">
        <v>31</v>
      </c>
      <c r="H33" s="13" t="s">
        <v>80</v>
      </c>
      <c r="I33" s="16" t="s">
        <v>267</v>
      </c>
    </row>
    <row r="34" ht="15.75" customHeight="1">
      <c r="A34" s="8">
        <v>1315.0</v>
      </c>
      <c r="B34" s="32" t="s">
        <v>269</v>
      </c>
      <c r="C34" s="13" t="s">
        <v>22</v>
      </c>
      <c r="D34" s="11" t="s">
        <v>248</v>
      </c>
      <c r="E34" s="13" t="s">
        <v>148</v>
      </c>
      <c r="F34" s="13" t="s">
        <v>28</v>
      </c>
      <c r="G34" s="11" t="s">
        <v>31</v>
      </c>
      <c r="H34" s="13" t="s">
        <v>80</v>
      </c>
      <c r="I34" s="16" t="s">
        <v>237</v>
      </c>
    </row>
    <row r="35" ht="15.75" customHeight="1">
      <c r="A35" s="8">
        <v>2000.0</v>
      </c>
      <c r="B35" s="32" t="s">
        <v>275</v>
      </c>
      <c r="C35" s="13" t="s">
        <v>276</v>
      </c>
      <c r="D35" s="11" t="s">
        <v>277</v>
      </c>
      <c r="E35" s="13" t="s">
        <v>148</v>
      </c>
      <c r="F35" s="13" t="s">
        <v>28</v>
      </c>
      <c r="G35" s="11" t="s">
        <v>31</v>
      </c>
      <c r="H35" s="13" t="s">
        <v>80</v>
      </c>
      <c r="I35" s="16" t="s">
        <v>278</v>
      </c>
    </row>
    <row r="36" ht="15.75" customHeight="1">
      <c r="A36" s="8">
        <v>2010.0</v>
      </c>
      <c r="B36" s="11" t="s">
        <v>280</v>
      </c>
      <c r="C36" s="13" t="s">
        <v>276</v>
      </c>
      <c r="D36" s="11" t="s">
        <v>277</v>
      </c>
      <c r="E36" s="13" t="s">
        <v>148</v>
      </c>
      <c r="F36" s="13" t="s">
        <v>28</v>
      </c>
      <c r="G36" s="11" t="s">
        <v>31</v>
      </c>
      <c r="H36" s="13" t="s">
        <v>80</v>
      </c>
      <c r="I36" s="16" t="s">
        <v>283</v>
      </c>
    </row>
    <row r="37" ht="15.75" customHeight="1">
      <c r="A37" s="8">
        <v>2015.0</v>
      </c>
      <c r="B37" s="11" t="s">
        <v>284</v>
      </c>
      <c r="C37" s="13" t="s">
        <v>276</v>
      </c>
      <c r="D37" s="11" t="s">
        <v>277</v>
      </c>
      <c r="E37" s="13" t="s">
        <v>148</v>
      </c>
      <c r="F37" s="13" t="s">
        <v>28</v>
      </c>
      <c r="G37" s="11" t="s">
        <v>31</v>
      </c>
      <c r="H37" s="13" t="s">
        <v>80</v>
      </c>
      <c r="I37" s="16" t="s">
        <v>285</v>
      </c>
    </row>
    <row r="38" ht="15.75" customHeight="1">
      <c r="A38" s="8">
        <v>2020.0</v>
      </c>
      <c r="B38" s="11" t="s">
        <v>287</v>
      </c>
      <c r="C38" s="13" t="s">
        <v>276</v>
      </c>
      <c r="D38" s="11" t="s">
        <v>277</v>
      </c>
      <c r="E38" s="13" t="s">
        <v>148</v>
      </c>
      <c r="F38" s="13" t="s">
        <v>28</v>
      </c>
      <c r="G38" s="11" t="s">
        <v>31</v>
      </c>
      <c r="H38" s="13" t="s">
        <v>80</v>
      </c>
      <c r="I38" s="16" t="s">
        <v>288</v>
      </c>
    </row>
    <row r="39" ht="15.75" customHeight="1">
      <c r="A39" s="8">
        <v>2025.0</v>
      </c>
      <c r="B39" s="11" t="s">
        <v>290</v>
      </c>
      <c r="C39" s="13" t="s">
        <v>276</v>
      </c>
      <c r="D39" s="11" t="s">
        <v>277</v>
      </c>
      <c r="E39" s="13" t="s">
        <v>148</v>
      </c>
      <c r="F39" s="13" t="s">
        <v>28</v>
      </c>
      <c r="G39" s="11" t="s">
        <v>31</v>
      </c>
      <c r="H39" s="13" t="s">
        <v>32</v>
      </c>
      <c r="I39" s="16" t="s">
        <v>291</v>
      </c>
    </row>
    <row r="40" ht="15.75" customHeight="1">
      <c r="A40" s="25">
        <v>2100.0</v>
      </c>
      <c r="B40" s="29" t="s">
        <v>292</v>
      </c>
      <c r="C40" s="28" t="s">
        <v>276</v>
      </c>
      <c r="D40" s="29" t="s">
        <v>294</v>
      </c>
      <c r="E40" s="28" t="s">
        <v>148</v>
      </c>
      <c r="F40" s="28" t="s">
        <v>116</v>
      </c>
      <c r="G40" s="29" t="s">
        <v>31</v>
      </c>
      <c r="H40" s="28" t="s">
        <v>38</v>
      </c>
      <c r="I40" s="24" t="s">
        <v>297</v>
      </c>
    </row>
    <row r="41" ht="15.75" customHeight="1">
      <c r="A41" s="25">
        <v>2105.0</v>
      </c>
      <c r="B41" s="29" t="s">
        <v>300</v>
      </c>
      <c r="C41" s="28" t="s">
        <v>276</v>
      </c>
      <c r="D41" s="29" t="s">
        <v>294</v>
      </c>
      <c r="E41" s="28" t="s">
        <v>148</v>
      </c>
      <c r="F41" s="28" t="s">
        <v>116</v>
      </c>
      <c r="G41" s="29" t="s">
        <v>31</v>
      </c>
      <c r="H41" s="28" t="s">
        <v>38</v>
      </c>
      <c r="I41" s="24" t="s">
        <v>303</v>
      </c>
    </row>
    <row r="42" ht="15.75" customHeight="1">
      <c r="A42" s="25">
        <v>2110.0</v>
      </c>
      <c r="B42" s="29" t="s">
        <v>304</v>
      </c>
      <c r="C42" s="28" t="s">
        <v>276</v>
      </c>
      <c r="D42" s="29" t="s">
        <v>294</v>
      </c>
      <c r="E42" s="28" t="s">
        <v>148</v>
      </c>
      <c r="F42" s="28" t="s">
        <v>116</v>
      </c>
      <c r="G42" s="29" t="s">
        <v>31</v>
      </c>
      <c r="H42" s="28" t="s">
        <v>38</v>
      </c>
      <c r="I42" s="24" t="s">
        <v>305</v>
      </c>
    </row>
    <row r="43" ht="15.75" customHeight="1">
      <c r="A43" s="25">
        <v>2115.0</v>
      </c>
      <c r="B43" s="29" t="s">
        <v>306</v>
      </c>
      <c r="C43" s="28" t="s">
        <v>276</v>
      </c>
      <c r="D43" s="29" t="s">
        <v>294</v>
      </c>
      <c r="E43" s="28" t="s">
        <v>148</v>
      </c>
      <c r="F43" s="28" t="s">
        <v>116</v>
      </c>
      <c r="G43" s="29" t="s">
        <v>31</v>
      </c>
      <c r="H43" s="28" t="s">
        <v>38</v>
      </c>
      <c r="I43" s="24" t="s">
        <v>307</v>
      </c>
    </row>
    <row r="44" ht="15.75" customHeight="1">
      <c r="A44" s="25">
        <v>2120.0</v>
      </c>
      <c r="B44" s="29" t="s">
        <v>308</v>
      </c>
      <c r="C44" s="28" t="s">
        <v>276</v>
      </c>
      <c r="D44" s="29" t="s">
        <v>294</v>
      </c>
      <c r="E44" s="28" t="s">
        <v>148</v>
      </c>
      <c r="F44" s="28" t="s">
        <v>116</v>
      </c>
      <c r="G44" s="29" t="s">
        <v>31</v>
      </c>
      <c r="H44" s="28" t="s">
        <v>80</v>
      </c>
      <c r="I44" s="24" t="s">
        <v>309</v>
      </c>
    </row>
    <row r="45" ht="15.75" customHeight="1">
      <c r="A45" s="25">
        <v>2150.0</v>
      </c>
      <c r="B45" s="29" t="s">
        <v>310</v>
      </c>
      <c r="C45" s="28" t="s">
        <v>276</v>
      </c>
      <c r="D45" s="29" t="s">
        <v>294</v>
      </c>
      <c r="E45" s="28" t="s">
        <v>148</v>
      </c>
      <c r="F45" s="28" t="s">
        <v>116</v>
      </c>
      <c r="G45" s="29" t="s">
        <v>31</v>
      </c>
      <c r="H45" s="28" t="s">
        <v>38</v>
      </c>
      <c r="I45" s="26" t="s">
        <v>311</v>
      </c>
    </row>
    <row r="46" ht="15.75" customHeight="1">
      <c r="A46" s="25">
        <v>2155.0</v>
      </c>
      <c r="B46" s="29" t="s">
        <v>313</v>
      </c>
      <c r="C46" s="28" t="s">
        <v>276</v>
      </c>
      <c r="D46" s="29" t="s">
        <v>294</v>
      </c>
      <c r="E46" s="28" t="s">
        <v>148</v>
      </c>
      <c r="F46" s="28" t="s">
        <v>116</v>
      </c>
      <c r="G46" s="29" t="s">
        <v>31</v>
      </c>
      <c r="H46" s="28" t="s">
        <v>80</v>
      </c>
      <c r="I46" s="24" t="s">
        <v>319</v>
      </c>
    </row>
    <row r="47" ht="15.75" customHeight="1">
      <c r="A47" s="8">
        <v>2200.0</v>
      </c>
      <c r="B47" s="32" t="s">
        <v>321</v>
      </c>
      <c r="C47" s="13" t="s">
        <v>276</v>
      </c>
      <c r="D47" s="11" t="s">
        <v>323</v>
      </c>
      <c r="E47" s="13" t="s">
        <v>148</v>
      </c>
      <c r="F47" s="13" t="s">
        <v>28</v>
      </c>
      <c r="G47" s="11" t="s">
        <v>31</v>
      </c>
      <c r="H47" s="13" t="s">
        <v>80</v>
      </c>
      <c r="I47" s="16" t="s">
        <v>324</v>
      </c>
    </row>
    <row r="48" ht="15.75" customHeight="1">
      <c r="A48" s="8">
        <v>2205.0</v>
      </c>
      <c r="B48" s="32" t="s">
        <v>327</v>
      </c>
      <c r="C48" s="13" t="s">
        <v>276</v>
      </c>
      <c r="D48" s="11" t="s">
        <v>323</v>
      </c>
      <c r="E48" s="13" t="s">
        <v>148</v>
      </c>
      <c r="F48" s="13" t="s">
        <v>28</v>
      </c>
      <c r="G48" s="11" t="s">
        <v>31</v>
      </c>
      <c r="H48" s="13" t="s">
        <v>80</v>
      </c>
      <c r="I48" s="16" t="s">
        <v>329</v>
      </c>
    </row>
    <row r="49" ht="15.75" customHeight="1">
      <c r="A49" s="8">
        <v>2210.0</v>
      </c>
      <c r="B49" s="32" t="s">
        <v>331</v>
      </c>
      <c r="C49" s="13" t="s">
        <v>276</v>
      </c>
      <c r="D49" s="11" t="s">
        <v>323</v>
      </c>
      <c r="E49" s="13" t="s">
        <v>148</v>
      </c>
      <c r="F49" s="13" t="s">
        <v>28</v>
      </c>
      <c r="G49" s="11" t="s">
        <v>31</v>
      </c>
      <c r="H49" s="13" t="s">
        <v>32</v>
      </c>
      <c r="I49" s="33" t="s">
        <v>334</v>
      </c>
    </row>
    <row r="50" ht="15.75" customHeight="1">
      <c r="A50" s="8">
        <v>2215.0</v>
      </c>
      <c r="B50" s="11" t="s">
        <v>336</v>
      </c>
      <c r="C50" s="13" t="s">
        <v>276</v>
      </c>
      <c r="D50" s="11" t="s">
        <v>323</v>
      </c>
      <c r="E50" s="13" t="s">
        <v>148</v>
      </c>
      <c r="F50" s="13" t="s">
        <v>28</v>
      </c>
      <c r="G50" s="11" t="s">
        <v>31</v>
      </c>
      <c r="H50" s="13" t="s">
        <v>32</v>
      </c>
      <c r="I50" s="16" t="s">
        <v>340</v>
      </c>
    </row>
    <row r="51" ht="15.75" customHeight="1">
      <c r="A51" s="8">
        <v>2250.0</v>
      </c>
      <c r="B51" s="11" t="s">
        <v>343</v>
      </c>
      <c r="C51" s="13" t="s">
        <v>276</v>
      </c>
      <c r="D51" s="11" t="s">
        <v>151</v>
      </c>
      <c r="E51" s="13" t="s">
        <v>148</v>
      </c>
      <c r="F51" s="13" t="s">
        <v>28</v>
      </c>
      <c r="G51" s="11" t="s">
        <v>31</v>
      </c>
      <c r="H51" s="13" t="s">
        <v>32</v>
      </c>
      <c r="I51" s="16" t="s">
        <v>346</v>
      </c>
    </row>
    <row r="52" ht="15.75" customHeight="1">
      <c r="A52" s="8">
        <v>2300.0</v>
      </c>
      <c r="B52" s="11" t="s">
        <v>349</v>
      </c>
      <c r="C52" s="13" t="s">
        <v>276</v>
      </c>
      <c r="D52" s="11" t="s">
        <v>351</v>
      </c>
      <c r="E52" s="13" t="s">
        <v>148</v>
      </c>
      <c r="F52" s="13" t="s">
        <v>28</v>
      </c>
      <c r="G52" s="11" t="s">
        <v>31</v>
      </c>
      <c r="H52" s="13" t="s">
        <v>80</v>
      </c>
      <c r="I52" s="16" t="s">
        <v>354</v>
      </c>
    </row>
    <row r="53" ht="15.75" customHeight="1">
      <c r="A53" s="8">
        <v>2305.0</v>
      </c>
      <c r="B53" s="11" t="s">
        <v>356</v>
      </c>
      <c r="C53" s="13" t="s">
        <v>276</v>
      </c>
      <c r="D53" s="11" t="s">
        <v>351</v>
      </c>
      <c r="E53" s="13" t="s">
        <v>148</v>
      </c>
      <c r="F53" s="13" t="s">
        <v>28</v>
      </c>
      <c r="G53" s="11" t="s">
        <v>31</v>
      </c>
      <c r="H53" s="13" t="s">
        <v>32</v>
      </c>
      <c r="I53" s="16" t="s">
        <v>360</v>
      </c>
    </row>
    <row r="54" ht="15.75" customHeight="1">
      <c r="A54" s="8">
        <v>2310.0</v>
      </c>
      <c r="B54" s="11" t="s">
        <v>362</v>
      </c>
      <c r="C54" s="13" t="s">
        <v>276</v>
      </c>
      <c r="D54" s="11" t="s">
        <v>351</v>
      </c>
      <c r="E54" s="13" t="s">
        <v>148</v>
      </c>
      <c r="F54" s="13" t="s">
        <v>28</v>
      </c>
      <c r="G54" s="11" t="s">
        <v>31</v>
      </c>
      <c r="H54" s="13" t="s">
        <v>32</v>
      </c>
      <c r="I54" s="16" t="s">
        <v>366</v>
      </c>
    </row>
    <row r="55" ht="15.75" customHeight="1">
      <c r="A55" s="8">
        <v>3000.0</v>
      </c>
      <c r="B55" s="11" t="s">
        <v>367</v>
      </c>
      <c r="C55" s="13" t="s">
        <v>369</v>
      </c>
      <c r="D55" s="11" t="s">
        <v>370</v>
      </c>
      <c r="E55" s="13" t="s">
        <v>148</v>
      </c>
      <c r="F55" s="13" t="s">
        <v>28</v>
      </c>
      <c r="G55" s="11" t="s">
        <v>31</v>
      </c>
      <c r="H55" s="13" t="s">
        <v>32</v>
      </c>
      <c r="I55" s="16" t="s">
        <v>374</v>
      </c>
    </row>
    <row r="56" ht="15.75" customHeight="1">
      <c r="A56" s="8">
        <v>3010.0</v>
      </c>
      <c r="B56" s="32" t="s">
        <v>376</v>
      </c>
      <c r="C56" s="13" t="s">
        <v>369</v>
      </c>
      <c r="D56" s="11" t="s">
        <v>370</v>
      </c>
      <c r="E56" s="13" t="s">
        <v>148</v>
      </c>
      <c r="F56" s="13" t="s">
        <v>28</v>
      </c>
      <c r="G56" s="11" t="s">
        <v>31</v>
      </c>
      <c r="H56" s="13" t="s">
        <v>32</v>
      </c>
      <c r="I56" s="16" t="s">
        <v>380</v>
      </c>
    </row>
    <row r="57" ht="15.75" customHeight="1">
      <c r="A57" s="8">
        <v>3100.0</v>
      </c>
      <c r="B57" s="11" t="s">
        <v>383</v>
      </c>
      <c r="C57" s="13" t="s">
        <v>369</v>
      </c>
      <c r="D57" s="11" t="s">
        <v>370</v>
      </c>
      <c r="E57" s="13" t="s">
        <v>25</v>
      </c>
      <c r="F57" s="13" t="s">
        <v>28</v>
      </c>
      <c r="G57" s="11" t="s">
        <v>31</v>
      </c>
      <c r="H57" s="13" t="s">
        <v>32</v>
      </c>
      <c r="I57" s="16" t="s">
        <v>385</v>
      </c>
    </row>
    <row r="58" ht="15.75" customHeight="1">
      <c r="A58" s="8">
        <v>3200.0</v>
      </c>
      <c r="B58" s="11" t="s">
        <v>388</v>
      </c>
      <c r="C58" s="13" t="s">
        <v>369</v>
      </c>
      <c r="D58" s="11" t="s">
        <v>389</v>
      </c>
      <c r="E58" s="13" t="s">
        <v>148</v>
      </c>
      <c r="F58" s="13" t="s">
        <v>28</v>
      </c>
      <c r="G58" s="11" t="s">
        <v>31</v>
      </c>
      <c r="H58" s="13" t="s">
        <v>32</v>
      </c>
      <c r="I58" s="16" t="s">
        <v>390</v>
      </c>
    </row>
    <row r="59" ht="15.75" customHeight="1">
      <c r="A59" s="8">
        <v>3210.0</v>
      </c>
      <c r="B59" s="11" t="s">
        <v>391</v>
      </c>
      <c r="C59" s="13" t="s">
        <v>369</v>
      </c>
      <c r="D59" s="11" t="s">
        <v>389</v>
      </c>
      <c r="E59" s="13" t="s">
        <v>148</v>
      </c>
      <c r="F59" s="13" t="s">
        <v>28</v>
      </c>
      <c r="G59" s="11" t="s">
        <v>31</v>
      </c>
      <c r="H59" s="13" t="s">
        <v>32</v>
      </c>
      <c r="I59" s="16" t="s">
        <v>392</v>
      </c>
    </row>
    <row r="60" ht="15.75" customHeight="1">
      <c r="A60" s="8">
        <v>3300.0</v>
      </c>
      <c r="B60" s="11" t="s">
        <v>393</v>
      </c>
      <c r="C60" s="13" t="s">
        <v>369</v>
      </c>
      <c r="D60" s="11" t="s">
        <v>389</v>
      </c>
      <c r="E60" s="13" t="s">
        <v>148</v>
      </c>
      <c r="F60" s="13" t="s">
        <v>28</v>
      </c>
      <c r="G60" s="11" t="s">
        <v>31</v>
      </c>
      <c r="H60" s="13" t="s">
        <v>32</v>
      </c>
      <c r="I60" s="16" t="s">
        <v>394</v>
      </c>
    </row>
    <row r="61" ht="15.75" customHeight="1">
      <c r="A61" s="8">
        <v>4010.0</v>
      </c>
      <c r="B61" s="32" t="s">
        <v>395</v>
      </c>
      <c r="C61" s="13" t="s">
        <v>396</v>
      </c>
      <c r="D61" s="11" t="s">
        <v>397</v>
      </c>
      <c r="E61" s="13" t="s">
        <v>148</v>
      </c>
      <c r="F61" s="13" t="s">
        <v>28</v>
      </c>
      <c r="G61" s="32" t="s">
        <v>398</v>
      </c>
      <c r="H61" s="13" t="s">
        <v>80</v>
      </c>
      <c r="I61" s="16" t="s">
        <v>399</v>
      </c>
    </row>
    <row r="62" ht="15.75" customHeight="1">
      <c r="A62" s="8">
        <v>4012.0</v>
      </c>
      <c r="B62" s="32" t="s">
        <v>400</v>
      </c>
      <c r="C62" s="13" t="s">
        <v>396</v>
      </c>
      <c r="D62" s="11" t="s">
        <v>397</v>
      </c>
      <c r="E62" s="13" t="s">
        <v>148</v>
      </c>
      <c r="F62" s="13" t="s">
        <v>28</v>
      </c>
      <c r="G62" s="32" t="s">
        <v>398</v>
      </c>
      <c r="H62" s="13" t="s">
        <v>80</v>
      </c>
      <c r="I62" s="16" t="s">
        <v>401</v>
      </c>
    </row>
    <row r="63" ht="15.75" customHeight="1">
      <c r="A63" s="8">
        <v>4015.0</v>
      </c>
      <c r="B63" s="11" t="s">
        <v>402</v>
      </c>
      <c r="C63" s="13" t="s">
        <v>396</v>
      </c>
      <c r="D63" s="11" t="s">
        <v>397</v>
      </c>
      <c r="E63" s="13" t="s">
        <v>148</v>
      </c>
      <c r="F63" s="13" t="s">
        <v>28</v>
      </c>
      <c r="G63" s="32" t="s">
        <v>398</v>
      </c>
      <c r="H63" s="13" t="s">
        <v>80</v>
      </c>
      <c r="I63" s="33" t="s">
        <v>403</v>
      </c>
    </row>
    <row r="64" ht="15.75" customHeight="1">
      <c r="A64" s="8">
        <v>4020.0</v>
      </c>
      <c r="B64" s="11" t="s">
        <v>404</v>
      </c>
      <c r="C64" s="13" t="s">
        <v>396</v>
      </c>
      <c r="D64" s="11" t="s">
        <v>405</v>
      </c>
      <c r="E64" s="13" t="s">
        <v>148</v>
      </c>
      <c r="F64" s="13" t="s">
        <v>28</v>
      </c>
      <c r="G64" s="32" t="s">
        <v>398</v>
      </c>
      <c r="H64" s="13" t="s">
        <v>80</v>
      </c>
      <c r="I64" s="16" t="s">
        <v>406</v>
      </c>
    </row>
    <row r="65" ht="15.75" customHeight="1">
      <c r="A65" s="8">
        <v>4022.0</v>
      </c>
      <c r="B65" s="11" t="s">
        <v>407</v>
      </c>
      <c r="C65" s="13" t="s">
        <v>396</v>
      </c>
      <c r="D65" s="11" t="s">
        <v>405</v>
      </c>
      <c r="E65" s="13" t="s">
        <v>148</v>
      </c>
      <c r="F65" s="13" t="s">
        <v>28</v>
      </c>
      <c r="G65" s="32" t="s">
        <v>398</v>
      </c>
      <c r="H65" s="13" t="s">
        <v>80</v>
      </c>
      <c r="I65" s="16"/>
    </row>
    <row r="66" ht="15.75" customHeight="1">
      <c r="A66" s="8">
        <v>4024.0</v>
      </c>
      <c r="B66" s="11" t="s">
        <v>408</v>
      </c>
      <c r="C66" s="13" t="s">
        <v>396</v>
      </c>
      <c r="D66" s="11" t="s">
        <v>405</v>
      </c>
      <c r="E66" s="13" t="s">
        <v>148</v>
      </c>
      <c r="F66" s="13" t="s">
        <v>28</v>
      </c>
      <c r="G66" s="32" t="s">
        <v>398</v>
      </c>
      <c r="H66" s="13" t="s">
        <v>80</v>
      </c>
      <c r="I66" s="16" t="s">
        <v>409</v>
      </c>
    </row>
    <row r="67" ht="15.75" customHeight="1">
      <c r="A67" s="8">
        <v>4026.0</v>
      </c>
      <c r="B67" s="11" t="s">
        <v>410</v>
      </c>
      <c r="C67" s="13" t="s">
        <v>396</v>
      </c>
      <c r="D67" s="11" t="s">
        <v>405</v>
      </c>
      <c r="E67" s="13" t="s">
        <v>148</v>
      </c>
      <c r="F67" s="13" t="s">
        <v>28</v>
      </c>
      <c r="G67" s="32" t="s">
        <v>398</v>
      </c>
      <c r="H67" s="13" t="s">
        <v>80</v>
      </c>
      <c r="I67" s="16"/>
    </row>
    <row r="68" ht="15.75" customHeight="1">
      <c r="A68" s="8">
        <v>4030.0</v>
      </c>
      <c r="B68" s="11" t="s">
        <v>411</v>
      </c>
      <c r="C68" s="13" t="s">
        <v>396</v>
      </c>
      <c r="D68" s="11" t="s">
        <v>412</v>
      </c>
      <c r="E68" s="13" t="s">
        <v>148</v>
      </c>
      <c r="F68" s="13" t="s">
        <v>28</v>
      </c>
      <c r="G68" s="32" t="s">
        <v>398</v>
      </c>
      <c r="H68" s="13" t="s">
        <v>80</v>
      </c>
      <c r="I68" s="16" t="s">
        <v>413</v>
      </c>
    </row>
    <row r="69" ht="15.75" customHeight="1">
      <c r="A69" s="8">
        <v>4032.0</v>
      </c>
      <c r="B69" s="11" t="s">
        <v>414</v>
      </c>
      <c r="C69" s="13" t="s">
        <v>396</v>
      </c>
      <c r="D69" s="11" t="s">
        <v>412</v>
      </c>
      <c r="E69" s="13" t="s">
        <v>148</v>
      </c>
      <c r="F69" s="13" t="s">
        <v>28</v>
      </c>
      <c r="G69" s="32" t="s">
        <v>398</v>
      </c>
      <c r="H69" s="13" t="s">
        <v>80</v>
      </c>
      <c r="I69" s="16" t="s">
        <v>415</v>
      </c>
    </row>
    <row r="70" ht="15.75" customHeight="1">
      <c r="A70" s="8">
        <v>4034.0</v>
      </c>
      <c r="B70" s="11" t="s">
        <v>416</v>
      </c>
      <c r="C70" s="13" t="s">
        <v>396</v>
      </c>
      <c r="D70" s="11" t="s">
        <v>412</v>
      </c>
      <c r="E70" s="13" t="s">
        <v>148</v>
      </c>
      <c r="F70" s="13" t="s">
        <v>28</v>
      </c>
      <c r="G70" s="32" t="s">
        <v>398</v>
      </c>
      <c r="H70" s="13" t="s">
        <v>80</v>
      </c>
      <c r="I70" s="16"/>
    </row>
    <row r="71" ht="15.75" customHeight="1">
      <c r="A71" s="8">
        <v>4036.0</v>
      </c>
      <c r="B71" s="11" t="s">
        <v>417</v>
      </c>
      <c r="C71" s="13" t="s">
        <v>396</v>
      </c>
      <c r="D71" s="11" t="s">
        <v>412</v>
      </c>
      <c r="E71" s="13" t="s">
        <v>148</v>
      </c>
      <c r="F71" s="13" t="s">
        <v>28</v>
      </c>
      <c r="G71" s="32" t="s">
        <v>398</v>
      </c>
      <c r="H71" s="13" t="s">
        <v>80</v>
      </c>
      <c r="I71" s="16"/>
    </row>
    <row r="72" ht="15.75" customHeight="1">
      <c r="A72" s="8">
        <v>4038.0</v>
      </c>
      <c r="B72" s="11" t="s">
        <v>418</v>
      </c>
      <c r="C72" s="13" t="s">
        <v>396</v>
      </c>
      <c r="D72" s="11" t="s">
        <v>412</v>
      </c>
      <c r="E72" s="13" t="s">
        <v>148</v>
      </c>
      <c r="F72" s="13" t="s">
        <v>28</v>
      </c>
      <c r="G72" s="32" t="s">
        <v>398</v>
      </c>
      <c r="H72" s="13" t="s">
        <v>80</v>
      </c>
      <c r="I72" s="16"/>
    </row>
    <row r="73" ht="15.75" customHeight="1">
      <c r="A73" s="8">
        <v>4040.0</v>
      </c>
      <c r="B73" s="11" t="s">
        <v>419</v>
      </c>
      <c r="C73" s="13" t="s">
        <v>396</v>
      </c>
      <c r="D73" s="11" t="s">
        <v>420</v>
      </c>
      <c r="E73" s="13" t="s">
        <v>148</v>
      </c>
      <c r="F73" s="13" t="s">
        <v>28</v>
      </c>
      <c r="G73" s="32" t="s">
        <v>398</v>
      </c>
      <c r="H73" s="13" t="s">
        <v>80</v>
      </c>
      <c r="I73" s="33" t="s">
        <v>421</v>
      </c>
    </row>
    <row r="74" ht="15.75" customHeight="1">
      <c r="A74" s="8">
        <v>4042.0</v>
      </c>
      <c r="B74" s="11" t="s">
        <v>422</v>
      </c>
      <c r="C74" s="13" t="s">
        <v>396</v>
      </c>
      <c r="D74" s="11" t="s">
        <v>420</v>
      </c>
      <c r="E74" s="13" t="s">
        <v>148</v>
      </c>
      <c r="F74" s="13" t="s">
        <v>28</v>
      </c>
      <c r="G74" s="32" t="s">
        <v>398</v>
      </c>
      <c r="H74" s="13" t="s">
        <v>80</v>
      </c>
      <c r="I74" s="16" t="s">
        <v>423</v>
      </c>
    </row>
    <row r="75" ht="15.75" customHeight="1">
      <c r="A75" s="8">
        <v>4044.0</v>
      </c>
      <c r="B75" s="11" t="s">
        <v>424</v>
      </c>
      <c r="C75" s="13" t="s">
        <v>396</v>
      </c>
      <c r="D75" s="11" t="s">
        <v>420</v>
      </c>
      <c r="E75" s="13" t="s">
        <v>148</v>
      </c>
      <c r="F75" s="13" t="s">
        <v>28</v>
      </c>
      <c r="G75" s="32" t="s">
        <v>398</v>
      </c>
      <c r="H75" s="13" t="s">
        <v>80</v>
      </c>
      <c r="I75" s="16" t="s">
        <v>425</v>
      </c>
    </row>
    <row r="76" ht="15.75" customHeight="1">
      <c r="A76" s="8">
        <v>4046.0</v>
      </c>
      <c r="B76" s="11" t="s">
        <v>426</v>
      </c>
      <c r="C76" s="13" t="s">
        <v>396</v>
      </c>
      <c r="D76" s="11" t="s">
        <v>420</v>
      </c>
      <c r="E76" s="13" t="s">
        <v>148</v>
      </c>
      <c r="F76" s="13" t="s">
        <v>28</v>
      </c>
      <c r="G76" s="32" t="s">
        <v>398</v>
      </c>
      <c r="H76" s="13" t="s">
        <v>80</v>
      </c>
      <c r="I76" s="16" t="s">
        <v>427</v>
      </c>
    </row>
    <row r="77" ht="15.75" customHeight="1">
      <c r="A77" s="8">
        <v>4050.0</v>
      </c>
      <c r="B77" s="11" t="s">
        <v>428</v>
      </c>
      <c r="C77" s="13" t="s">
        <v>396</v>
      </c>
      <c r="D77" s="11" t="s">
        <v>429</v>
      </c>
      <c r="E77" s="13" t="s">
        <v>148</v>
      </c>
      <c r="F77" s="13" t="s">
        <v>28</v>
      </c>
      <c r="G77" s="32" t="s">
        <v>398</v>
      </c>
      <c r="H77" s="13" t="s">
        <v>80</v>
      </c>
      <c r="I77" s="16" t="s">
        <v>430</v>
      </c>
    </row>
    <row r="78" ht="15.75" customHeight="1">
      <c r="A78" s="8">
        <v>4052.0</v>
      </c>
      <c r="B78" s="11" t="s">
        <v>431</v>
      </c>
      <c r="C78" s="13" t="s">
        <v>396</v>
      </c>
      <c r="D78" s="11" t="s">
        <v>429</v>
      </c>
      <c r="E78" s="13" t="s">
        <v>148</v>
      </c>
      <c r="F78" s="13" t="s">
        <v>28</v>
      </c>
      <c r="G78" s="32" t="s">
        <v>398</v>
      </c>
      <c r="H78" s="13" t="s">
        <v>80</v>
      </c>
      <c r="I78" s="16" t="s">
        <v>432</v>
      </c>
    </row>
    <row r="79" ht="15.75" customHeight="1">
      <c r="A79" s="8">
        <v>4060.0</v>
      </c>
      <c r="B79" s="11" t="s">
        <v>433</v>
      </c>
      <c r="C79" s="13" t="s">
        <v>396</v>
      </c>
      <c r="D79" s="11" t="s">
        <v>434</v>
      </c>
      <c r="E79" s="13" t="s">
        <v>148</v>
      </c>
      <c r="F79" s="13" t="s">
        <v>28</v>
      </c>
      <c r="G79" s="32" t="s">
        <v>398</v>
      </c>
      <c r="H79" s="13" t="s">
        <v>32</v>
      </c>
      <c r="I79" s="16" t="s">
        <v>435</v>
      </c>
    </row>
    <row r="80" ht="15.75" customHeight="1">
      <c r="A80" s="8">
        <v>4062.0</v>
      </c>
      <c r="B80" s="11" t="s">
        <v>436</v>
      </c>
      <c r="C80" s="13" t="s">
        <v>396</v>
      </c>
      <c r="D80" s="11" t="s">
        <v>434</v>
      </c>
      <c r="E80" s="13" t="s">
        <v>148</v>
      </c>
      <c r="F80" s="13" t="s">
        <v>28</v>
      </c>
      <c r="G80" s="32" t="s">
        <v>398</v>
      </c>
      <c r="H80" s="13" t="s">
        <v>32</v>
      </c>
      <c r="I80" s="16" t="s">
        <v>437</v>
      </c>
    </row>
    <row r="81" ht="15.75" customHeight="1">
      <c r="A81" s="8">
        <v>4070.0</v>
      </c>
      <c r="B81" s="11" t="s">
        <v>438</v>
      </c>
      <c r="C81" s="13" t="s">
        <v>396</v>
      </c>
      <c r="D81" s="11" t="s">
        <v>429</v>
      </c>
      <c r="E81" s="13" t="s">
        <v>148</v>
      </c>
      <c r="F81" s="13" t="s">
        <v>28</v>
      </c>
      <c r="G81" s="32" t="s">
        <v>398</v>
      </c>
      <c r="H81" s="13" t="s">
        <v>80</v>
      </c>
      <c r="I81" s="16" t="s">
        <v>439</v>
      </c>
    </row>
    <row r="82" ht="15.75" customHeight="1">
      <c r="A82" s="8">
        <v>4080.0</v>
      </c>
      <c r="B82" s="11" t="s">
        <v>440</v>
      </c>
      <c r="C82" s="13" t="s">
        <v>396</v>
      </c>
      <c r="D82" s="11" t="s">
        <v>441</v>
      </c>
      <c r="E82" s="13" t="s">
        <v>25</v>
      </c>
      <c r="F82" s="13" t="s">
        <v>28</v>
      </c>
      <c r="G82" s="11" t="s">
        <v>31</v>
      </c>
      <c r="H82" s="13" t="s">
        <v>80</v>
      </c>
      <c r="I82" s="33" t="s">
        <v>442</v>
      </c>
    </row>
    <row r="83" ht="15.75" customHeight="1">
      <c r="A83" s="8">
        <v>4082.0</v>
      </c>
      <c r="B83" s="11" t="s">
        <v>443</v>
      </c>
      <c r="C83" s="13" t="s">
        <v>396</v>
      </c>
      <c r="D83" s="11" t="s">
        <v>441</v>
      </c>
      <c r="E83" s="13" t="s">
        <v>25</v>
      </c>
      <c r="F83" s="13" t="s">
        <v>28</v>
      </c>
      <c r="G83" s="11" t="s">
        <v>31</v>
      </c>
      <c r="H83" s="13" t="s">
        <v>80</v>
      </c>
      <c r="I83" s="16" t="s">
        <v>444</v>
      </c>
    </row>
    <row r="84" ht="15.75" customHeight="1">
      <c r="A84" s="8">
        <v>4084.0</v>
      </c>
      <c r="B84" s="11" t="s">
        <v>445</v>
      </c>
      <c r="C84" s="13" t="s">
        <v>396</v>
      </c>
      <c r="D84" s="11" t="s">
        <v>441</v>
      </c>
      <c r="E84" s="13" t="s">
        <v>25</v>
      </c>
      <c r="F84" s="13" t="s">
        <v>28</v>
      </c>
      <c r="G84" s="11" t="s">
        <v>31</v>
      </c>
      <c r="H84" s="13" t="s">
        <v>80</v>
      </c>
      <c r="I84" s="16" t="s">
        <v>446</v>
      </c>
    </row>
    <row r="85" ht="15.75" customHeight="1">
      <c r="A85" s="8">
        <v>4090.0</v>
      </c>
      <c r="B85" s="11" t="s">
        <v>447</v>
      </c>
      <c r="C85" s="13" t="s">
        <v>396</v>
      </c>
      <c r="D85" s="11" t="s">
        <v>429</v>
      </c>
      <c r="E85" s="13" t="s">
        <v>148</v>
      </c>
      <c r="F85" s="13" t="s">
        <v>28</v>
      </c>
      <c r="G85" s="11" t="s">
        <v>448</v>
      </c>
      <c r="H85" s="13" t="s">
        <v>32</v>
      </c>
      <c r="I85" s="33" t="s">
        <v>449</v>
      </c>
    </row>
    <row r="86" ht="15.75" customHeight="1">
      <c r="A86" s="8">
        <v>5010.0</v>
      </c>
      <c r="B86" s="11" t="s">
        <v>450</v>
      </c>
      <c r="C86" s="13" t="s">
        <v>451</v>
      </c>
      <c r="D86" s="11" t="s">
        <v>452</v>
      </c>
      <c r="E86" s="13" t="s">
        <v>25</v>
      </c>
      <c r="F86" s="13" t="s">
        <v>28</v>
      </c>
      <c r="G86" s="32" t="s">
        <v>453</v>
      </c>
      <c r="H86" s="13" t="s">
        <v>80</v>
      </c>
      <c r="I86" s="16" t="s">
        <v>454</v>
      </c>
    </row>
    <row r="87" ht="15.75" customHeight="1">
      <c r="A87" s="8">
        <v>5015.0</v>
      </c>
      <c r="B87" s="11" t="s">
        <v>455</v>
      </c>
      <c r="C87" s="13" t="s">
        <v>451</v>
      </c>
      <c r="D87" s="11" t="s">
        <v>452</v>
      </c>
      <c r="E87" s="13" t="s">
        <v>25</v>
      </c>
      <c r="F87" s="13" t="s">
        <v>28</v>
      </c>
      <c r="G87" s="32" t="s">
        <v>456</v>
      </c>
      <c r="H87" s="13" t="s">
        <v>80</v>
      </c>
      <c r="I87" s="16" t="s">
        <v>457</v>
      </c>
    </row>
    <row r="88" ht="15.75" customHeight="1">
      <c r="A88" s="8">
        <v>5020.0</v>
      </c>
      <c r="B88" s="32" t="s">
        <v>458</v>
      </c>
      <c r="C88" s="13" t="s">
        <v>451</v>
      </c>
      <c r="D88" s="11" t="s">
        <v>459</v>
      </c>
      <c r="E88" s="13" t="s">
        <v>25</v>
      </c>
      <c r="F88" s="13" t="s">
        <v>28</v>
      </c>
      <c r="G88" s="32" t="s">
        <v>460</v>
      </c>
      <c r="H88" s="13" t="s">
        <v>80</v>
      </c>
      <c r="I88" s="16" t="s">
        <v>461</v>
      </c>
    </row>
    <row r="89" ht="15.75" customHeight="1">
      <c r="A89" s="8">
        <v>5022.0</v>
      </c>
      <c r="B89" s="32" t="s">
        <v>462</v>
      </c>
      <c r="C89" s="13" t="s">
        <v>451</v>
      </c>
      <c r="D89" s="11" t="s">
        <v>459</v>
      </c>
      <c r="E89" s="13" t="s">
        <v>25</v>
      </c>
      <c r="F89" s="13" t="s">
        <v>28</v>
      </c>
      <c r="G89" s="32" t="s">
        <v>460</v>
      </c>
      <c r="H89" s="13" t="s">
        <v>80</v>
      </c>
      <c r="I89" s="16" t="s">
        <v>463</v>
      </c>
    </row>
    <row r="90" ht="15.75" customHeight="1">
      <c r="A90" s="8">
        <v>5024.0</v>
      </c>
      <c r="B90" s="32" t="s">
        <v>464</v>
      </c>
      <c r="C90" s="13" t="s">
        <v>451</v>
      </c>
      <c r="D90" s="11" t="s">
        <v>459</v>
      </c>
      <c r="E90" s="13" t="s">
        <v>25</v>
      </c>
      <c r="F90" s="13" t="s">
        <v>28</v>
      </c>
      <c r="G90" s="32" t="s">
        <v>460</v>
      </c>
      <c r="H90" s="13" t="s">
        <v>80</v>
      </c>
      <c r="I90" s="16"/>
    </row>
    <row r="91" ht="15.75" customHeight="1">
      <c r="A91" s="8">
        <v>5026.0</v>
      </c>
      <c r="B91" s="32" t="s">
        <v>465</v>
      </c>
      <c r="C91" s="13" t="s">
        <v>451</v>
      </c>
      <c r="D91" s="11" t="s">
        <v>459</v>
      </c>
      <c r="E91" s="13" t="s">
        <v>25</v>
      </c>
      <c r="F91" s="13" t="s">
        <v>28</v>
      </c>
      <c r="G91" s="32" t="s">
        <v>460</v>
      </c>
      <c r="H91" s="13" t="s">
        <v>80</v>
      </c>
      <c r="I91" s="16"/>
    </row>
    <row r="92" ht="15.75" customHeight="1">
      <c r="A92" s="8">
        <v>5028.0</v>
      </c>
      <c r="B92" s="32" t="s">
        <v>466</v>
      </c>
      <c r="C92" s="13" t="s">
        <v>451</v>
      </c>
      <c r="D92" s="11" t="s">
        <v>459</v>
      </c>
      <c r="E92" s="13" t="s">
        <v>25</v>
      </c>
      <c r="F92" s="13" t="s">
        <v>28</v>
      </c>
      <c r="G92" s="32" t="s">
        <v>460</v>
      </c>
      <c r="H92" s="13" t="s">
        <v>80</v>
      </c>
      <c r="I92" s="16" t="s">
        <v>467</v>
      </c>
    </row>
    <row r="93" ht="15.75" customHeight="1">
      <c r="A93" s="8">
        <v>5030.0</v>
      </c>
      <c r="B93" s="11" t="s">
        <v>468</v>
      </c>
      <c r="C93" s="13" t="s">
        <v>451</v>
      </c>
      <c r="D93" s="11" t="s">
        <v>459</v>
      </c>
      <c r="E93" s="13" t="s">
        <v>25</v>
      </c>
      <c r="F93" s="13" t="s">
        <v>28</v>
      </c>
      <c r="G93" s="32" t="s">
        <v>469</v>
      </c>
      <c r="H93" s="13" t="s">
        <v>80</v>
      </c>
      <c r="I93" s="16" t="s">
        <v>470</v>
      </c>
    </row>
    <row r="94" ht="15.75" customHeight="1">
      <c r="A94" s="8">
        <v>5032.0</v>
      </c>
      <c r="B94" s="11" t="s">
        <v>471</v>
      </c>
      <c r="C94" s="13" t="s">
        <v>451</v>
      </c>
      <c r="D94" s="11" t="s">
        <v>459</v>
      </c>
      <c r="E94" s="13" t="s">
        <v>25</v>
      </c>
      <c r="F94" s="13" t="s">
        <v>28</v>
      </c>
      <c r="G94" s="32" t="s">
        <v>469</v>
      </c>
      <c r="H94" s="13" t="s">
        <v>80</v>
      </c>
      <c r="I94" s="16" t="s">
        <v>472</v>
      </c>
    </row>
    <row r="95" ht="15.75" customHeight="1">
      <c r="A95" s="8">
        <v>5034.0</v>
      </c>
      <c r="B95" s="11" t="s">
        <v>473</v>
      </c>
      <c r="C95" s="13" t="s">
        <v>451</v>
      </c>
      <c r="D95" s="11" t="s">
        <v>459</v>
      </c>
      <c r="E95" s="13" t="s">
        <v>25</v>
      </c>
      <c r="F95" s="13" t="s">
        <v>28</v>
      </c>
      <c r="G95" s="32" t="s">
        <v>469</v>
      </c>
      <c r="H95" s="13" t="s">
        <v>80</v>
      </c>
      <c r="I95" s="16"/>
    </row>
    <row r="96" ht="15.75" customHeight="1">
      <c r="A96" s="8">
        <v>5036.0</v>
      </c>
      <c r="B96" s="11" t="s">
        <v>474</v>
      </c>
      <c r="C96" s="13" t="s">
        <v>451</v>
      </c>
      <c r="D96" s="11" t="s">
        <v>459</v>
      </c>
      <c r="E96" s="13" t="s">
        <v>25</v>
      </c>
      <c r="F96" s="13" t="s">
        <v>28</v>
      </c>
      <c r="G96" s="32" t="s">
        <v>469</v>
      </c>
      <c r="H96" s="13" t="s">
        <v>80</v>
      </c>
      <c r="I96" s="16"/>
    </row>
    <row r="97" ht="15.75" customHeight="1">
      <c r="A97" s="8">
        <v>5038.0</v>
      </c>
      <c r="B97" s="11" t="s">
        <v>475</v>
      </c>
      <c r="C97" s="13" t="s">
        <v>451</v>
      </c>
      <c r="D97" s="11" t="s">
        <v>459</v>
      </c>
      <c r="E97" s="13" t="s">
        <v>25</v>
      </c>
      <c r="F97" s="13" t="s">
        <v>28</v>
      </c>
      <c r="G97" s="32" t="s">
        <v>469</v>
      </c>
      <c r="H97" s="13" t="s">
        <v>80</v>
      </c>
      <c r="I97" s="16" t="s">
        <v>476</v>
      </c>
    </row>
    <row r="98" ht="15.75" customHeight="1">
      <c r="A98" s="8">
        <v>5040.0</v>
      </c>
      <c r="B98" s="32" t="s">
        <v>477</v>
      </c>
      <c r="C98" s="13" t="s">
        <v>451</v>
      </c>
      <c r="D98" s="11" t="s">
        <v>271</v>
      </c>
      <c r="E98" s="13" t="s">
        <v>25</v>
      </c>
      <c r="F98" s="13" t="s">
        <v>28</v>
      </c>
      <c r="G98" s="32" t="s">
        <v>478</v>
      </c>
      <c r="H98" s="13" t="s">
        <v>80</v>
      </c>
      <c r="I98" s="16" t="s">
        <v>479</v>
      </c>
    </row>
    <row r="99" ht="15.75" customHeight="1">
      <c r="A99" s="8">
        <v>5042.0</v>
      </c>
      <c r="B99" s="32" t="s">
        <v>480</v>
      </c>
      <c r="C99" s="13" t="s">
        <v>451</v>
      </c>
      <c r="D99" s="11" t="s">
        <v>271</v>
      </c>
      <c r="E99" s="13" t="s">
        <v>25</v>
      </c>
      <c r="F99" s="13" t="s">
        <v>28</v>
      </c>
      <c r="G99" s="32" t="s">
        <v>478</v>
      </c>
      <c r="H99" s="13" t="s">
        <v>80</v>
      </c>
      <c r="I99" s="16" t="s">
        <v>481</v>
      </c>
    </row>
    <row r="100" ht="15.75" customHeight="1">
      <c r="A100" s="8">
        <v>5044.0</v>
      </c>
      <c r="B100" s="32" t="s">
        <v>482</v>
      </c>
      <c r="C100" s="13" t="s">
        <v>451</v>
      </c>
      <c r="D100" s="11" t="s">
        <v>271</v>
      </c>
      <c r="E100" s="13" t="s">
        <v>25</v>
      </c>
      <c r="F100" s="13" t="s">
        <v>28</v>
      </c>
      <c r="G100" s="32" t="s">
        <v>478</v>
      </c>
      <c r="H100" s="13" t="s">
        <v>80</v>
      </c>
      <c r="I100" s="16"/>
    </row>
    <row r="101" ht="15.75" customHeight="1">
      <c r="A101" s="8">
        <v>5046.0</v>
      </c>
      <c r="B101" s="32" t="s">
        <v>483</v>
      </c>
      <c r="C101" s="13" t="s">
        <v>451</v>
      </c>
      <c r="D101" s="11" t="s">
        <v>271</v>
      </c>
      <c r="E101" s="13" t="s">
        <v>25</v>
      </c>
      <c r="F101" s="13" t="s">
        <v>28</v>
      </c>
      <c r="G101" s="32" t="s">
        <v>478</v>
      </c>
      <c r="H101" s="13" t="s">
        <v>80</v>
      </c>
      <c r="I101" s="16"/>
    </row>
    <row r="102" ht="15.75" customHeight="1">
      <c r="A102" s="8">
        <v>5048.0</v>
      </c>
      <c r="B102" s="32" t="s">
        <v>484</v>
      </c>
      <c r="C102" s="13" t="s">
        <v>451</v>
      </c>
      <c r="D102" s="11" t="s">
        <v>271</v>
      </c>
      <c r="E102" s="13" t="s">
        <v>25</v>
      </c>
      <c r="F102" s="13" t="s">
        <v>28</v>
      </c>
      <c r="G102" s="32" t="s">
        <v>478</v>
      </c>
      <c r="H102" s="13" t="s">
        <v>80</v>
      </c>
      <c r="I102" s="16"/>
    </row>
    <row r="103" ht="15.75" customHeight="1">
      <c r="A103" s="8">
        <v>5050.0</v>
      </c>
      <c r="B103" s="11" t="s">
        <v>485</v>
      </c>
      <c r="C103" s="13" t="s">
        <v>451</v>
      </c>
      <c r="D103" s="11" t="s">
        <v>486</v>
      </c>
      <c r="E103" s="13" t="s">
        <v>25</v>
      </c>
      <c r="F103" s="13" t="s">
        <v>28</v>
      </c>
      <c r="G103" s="32" t="s">
        <v>487</v>
      </c>
      <c r="H103" s="13" t="s">
        <v>80</v>
      </c>
      <c r="I103" s="33" t="s">
        <v>488</v>
      </c>
    </row>
    <row r="104" ht="15.75" customHeight="1">
      <c r="A104" s="8">
        <v>5052.0</v>
      </c>
      <c r="B104" s="11" t="s">
        <v>489</v>
      </c>
      <c r="C104" s="13" t="s">
        <v>451</v>
      </c>
      <c r="D104" s="11" t="s">
        <v>486</v>
      </c>
      <c r="E104" s="13" t="s">
        <v>25</v>
      </c>
      <c r="F104" s="13" t="s">
        <v>28</v>
      </c>
      <c r="G104" s="32" t="s">
        <v>487</v>
      </c>
      <c r="H104" s="13" t="s">
        <v>80</v>
      </c>
      <c r="I104" s="16" t="s">
        <v>490</v>
      </c>
    </row>
    <row r="105" ht="15.75" customHeight="1">
      <c r="A105" s="8">
        <v>5055.0</v>
      </c>
      <c r="B105" s="32" t="s">
        <v>491</v>
      </c>
      <c r="C105" s="13" t="s">
        <v>451</v>
      </c>
      <c r="D105" s="11" t="s">
        <v>486</v>
      </c>
      <c r="E105" s="13" t="s">
        <v>25</v>
      </c>
      <c r="F105" s="13" t="s">
        <v>28</v>
      </c>
      <c r="G105" s="32" t="s">
        <v>492</v>
      </c>
      <c r="H105" s="13" t="s">
        <v>80</v>
      </c>
      <c r="I105" s="16" t="s">
        <v>493</v>
      </c>
    </row>
    <row r="106" ht="15.75" customHeight="1">
      <c r="A106" s="8">
        <v>5057.0</v>
      </c>
      <c r="B106" s="32" t="s">
        <v>494</v>
      </c>
      <c r="C106" s="13" t="s">
        <v>451</v>
      </c>
      <c r="D106" s="11" t="s">
        <v>486</v>
      </c>
      <c r="E106" s="13" t="s">
        <v>25</v>
      </c>
      <c r="F106" s="13" t="s">
        <v>28</v>
      </c>
      <c r="G106" s="32" t="s">
        <v>492</v>
      </c>
      <c r="H106" s="13" t="s">
        <v>80</v>
      </c>
      <c r="I106" s="16"/>
    </row>
    <row r="107" ht="15.75" customHeight="1">
      <c r="A107" s="8">
        <v>5060.0</v>
      </c>
      <c r="B107" s="11" t="s">
        <v>495</v>
      </c>
      <c r="C107" s="13" t="s">
        <v>451</v>
      </c>
      <c r="D107" s="11" t="s">
        <v>496</v>
      </c>
      <c r="E107" s="13" t="s">
        <v>25</v>
      </c>
      <c r="F107" s="13" t="s">
        <v>28</v>
      </c>
      <c r="G107" s="32" t="s">
        <v>497</v>
      </c>
      <c r="H107" s="13" t="s">
        <v>80</v>
      </c>
      <c r="I107" s="16" t="s">
        <v>498</v>
      </c>
    </row>
    <row r="108" ht="15.75" customHeight="1">
      <c r="A108" s="8">
        <v>5062.0</v>
      </c>
      <c r="B108" s="11" t="s">
        <v>499</v>
      </c>
      <c r="C108" s="13" t="s">
        <v>451</v>
      </c>
      <c r="D108" s="11" t="s">
        <v>496</v>
      </c>
      <c r="E108" s="13" t="s">
        <v>25</v>
      </c>
      <c r="F108" s="13" t="s">
        <v>28</v>
      </c>
      <c r="G108" s="32" t="s">
        <v>500</v>
      </c>
      <c r="H108" s="13" t="s">
        <v>32</v>
      </c>
      <c r="I108" s="16" t="s">
        <v>501</v>
      </c>
    </row>
    <row r="109" ht="15.75" customHeight="1">
      <c r="A109" s="8">
        <v>5064.0</v>
      </c>
      <c r="B109" s="11" t="s">
        <v>255</v>
      </c>
      <c r="C109" s="13" t="s">
        <v>451</v>
      </c>
      <c r="D109" s="11" t="s">
        <v>496</v>
      </c>
      <c r="E109" s="13" t="s">
        <v>25</v>
      </c>
      <c r="F109" s="13" t="s">
        <v>28</v>
      </c>
      <c r="G109" s="32" t="s">
        <v>502</v>
      </c>
      <c r="H109" s="13" t="s">
        <v>80</v>
      </c>
      <c r="I109" s="16" t="s">
        <v>503</v>
      </c>
    </row>
    <row r="110" ht="15.75" customHeight="1">
      <c r="A110" s="8">
        <v>5066.0</v>
      </c>
      <c r="B110" s="11" t="s">
        <v>504</v>
      </c>
      <c r="C110" s="13" t="s">
        <v>451</v>
      </c>
      <c r="D110" s="11" t="s">
        <v>496</v>
      </c>
      <c r="E110" s="13" t="s">
        <v>25</v>
      </c>
      <c r="F110" s="13" t="s">
        <v>28</v>
      </c>
      <c r="G110" s="32" t="s">
        <v>500</v>
      </c>
      <c r="H110" s="13" t="s">
        <v>32</v>
      </c>
      <c r="I110" s="33" t="s">
        <v>505</v>
      </c>
    </row>
    <row r="111" ht="15.75" customHeight="1">
      <c r="A111" s="8">
        <v>5068.0</v>
      </c>
      <c r="B111" s="11" t="s">
        <v>506</v>
      </c>
      <c r="C111" s="13" t="s">
        <v>451</v>
      </c>
      <c r="D111" s="11" t="s">
        <v>496</v>
      </c>
      <c r="E111" s="13" t="s">
        <v>25</v>
      </c>
      <c r="F111" s="13" t="s">
        <v>28</v>
      </c>
      <c r="G111" s="32" t="s">
        <v>500</v>
      </c>
      <c r="H111" s="13" t="s">
        <v>32</v>
      </c>
      <c r="I111" s="16" t="s">
        <v>507</v>
      </c>
    </row>
    <row r="112" ht="15.75" customHeight="1">
      <c r="A112" s="8">
        <v>5070.0</v>
      </c>
      <c r="B112" s="11" t="s">
        <v>508</v>
      </c>
      <c r="C112" s="13" t="s">
        <v>451</v>
      </c>
      <c r="D112" s="11" t="s">
        <v>509</v>
      </c>
      <c r="E112" s="13" t="s">
        <v>25</v>
      </c>
      <c r="F112" s="13" t="s">
        <v>28</v>
      </c>
      <c r="G112" s="32" t="s">
        <v>510</v>
      </c>
      <c r="H112" s="13" t="s">
        <v>80</v>
      </c>
      <c r="I112" s="16"/>
    </row>
    <row r="113" ht="15.75" customHeight="1">
      <c r="A113" s="8">
        <v>5072.0</v>
      </c>
      <c r="B113" s="11" t="s">
        <v>511</v>
      </c>
      <c r="C113" s="13" t="s">
        <v>451</v>
      </c>
      <c r="D113" s="11" t="s">
        <v>509</v>
      </c>
      <c r="E113" s="13" t="s">
        <v>25</v>
      </c>
      <c r="F113" s="13" t="s">
        <v>28</v>
      </c>
      <c r="G113" s="32" t="s">
        <v>510</v>
      </c>
      <c r="H113" s="13" t="s">
        <v>80</v>
      </c>
      <c r="I113" s="16"/>
    </row>
    <row r="114" ht="15.75" customHeight="1">
      <c r="A114" s="8">
        <v>5074.0</v>
      </c>
      <c r="B114" s="32" t="s">
        <v>512</v>
      </c>
      <c r="C114" s="13" t="s">
        <v>451</v>
      </c>
      <c r="D114" s="11" t="s">
        <v>509</v>
      </c>
      <c r="E114" s="13" t="s">
        <v>25</v>
      </c>
      <c r="F114" s="13" t="s">
        <v>28</v>
      </c>
      <c r="G114" s="32" t="s">
        <v>510</v>
      </c>
      <c r="H114" s="13" t="s">
        <v>80</v>
      </c>
      <c r="I114" s="16" t="s">
        <v>513</v>
      </c>
    </row>
    <row r="115" ht="15.75" customHeight="1">
      <c r="A115" s="8">
        <v>5076.0</v>
      </c>
      <c r="B115" s="11" t="s">
        <v>514</v>
      </c>
      <c r="C115" s="13" t="s">
        <v>451</v>
      </c>
      <c r="D115" s="11" t="s">
        <v>509</v>
      </c>
      <c r="E115" s="13" t="s">
        <v>25</v>
      </c>
      <c r="F115" s="13" t="s">
        <v>28</v>
      </c>
      <c r="G115" s="32" t="s">
        <v>510</v>
      </c>
      <c r="H115" s="13" t="s">
        <v>80</v>
      </c>
      <c r="I115" s="33" t="s">
        <v>515</v>
      </c>
    </row>
    <row r="116" ht="15.75" customHeight="1">
      <c r="A116" s="8">
        <v>5080.0</v>
      </c>
      <c r="B116" s="11" t="s">
        <v>516</v>
      </c>
      <c r="C116" s="13" t="s">
        <v>451</v>
      </c>
      <c r="D116" s="11" t="s">
        <v>517</v>
      </c>
      <c r="E116" s="13" t="s">
        <v>25</v>
      </c>
      <c r="F116" s="13" t="s">
        <v>28</v>
      </c>
      <c r="G116" s="32" t="s">
        <v>518</v>
      </c>
      <c r="H116" s="13" t="s">
        <v>80</v>
      </c>
      <c r="I116" s="16" t="s">
        <v>519</v>
      </c>
    </row>
    <row r="117" ht="15.75" customHeight="1">
      <c r="A117" s="8">
        <v>5082.0</v>
      </c>
      <c r="B117" s="11" t="s">
        <v>520</v>
      </c>
      <c r="C117" s="13" t="s">
        <v>451</v>
      </c>
      <c r="D117" s="11" t="s">
        <v>517</v>
      </c>
      <c r="E117" s="13" t="s">
        <v>25</v>
      </c>
      <c r="F117" s="13" t="s">
        <v>28</v>
      </c>
      <c r="G117" s="32" t="s">
        <v>518</v>
      </c>
      <c r="H117" s="13" t="s">
        <v>80</v>
      </c>
      <c r="I117" s="16" t="s">
        <v>521</v>
      </c>
    </row>
    <row r="118" ht="15.75" customHeight="1">
      <c r="A118" s="8">
        <v>5090.0</v>
      </c>
      <c r="B118" s="11" t="s">
        <v>522</v>
      </c>
      <c r="C118" s="13" t="s">
        <v>451</v>
      </c>
      <c r="D118" s="11" t="s">
        <v>523</v>
      </c>
      <c r="E118" s="13" t="s">
        <v>25</v>
      </c>
      <c r="F118" s="13" t="s">
        <v>28</v>
      </c>
      <c r="G118" s="32" t="s">
        <v>524</v>
      </c>
      <c r="H118" s="13" t="s">
        <v>80</v>
      </c>
      <c r="I118" s="16" t="s">
        <v>525</v>
      </c>
    </row>
    <row r="119" ht="15.75" customHeight="1">
      <c r="A119" s="8">
        <v>5092.0</v>
      </c>
      <c r="B119" s="11" t="s">
        <v>526</v>
      </c>
      <c r="C119" s="13" t="s">
        <v>451</v>
      </c>
      <c r="D119" s="11" t="s">
        <v>523</v>
      </c>
      <c r="E119" s="13" t="s">
        <v>25</v>
      </c>
      <c r="F119" s="13" t="s">
        <v>28</v>
      </c>
      <c r="G119" s="32" t="s">
        <v>527</v>
      </c>
      <c r="H119" s="13" t="s">
        <v>80</v>
      </c>
      <c r="I119" s="16" t="s">
        <v>528</v>
      </c>
    </row>
    <row r="120" ht="15.75" customHeight="1">
      <c r="A120" s="8">
        <v>5100.0</v>
      </c>
      <c r="B120" s="11" t="s">
        <v>529</v>
      </c>
      <c r="C120" s="13" t="s">
        <v>451</v>
      </c>
      <c r="D120" s="11" t="s">
        <v>496</v>
      </c>
      <c r="E120" s="13" t="s">
        <v>25</v>
      </c>
      <c r="F120" s="13" t="s">
        <v>28</v>
      </c>
      <c r="G120" s="32" t="s">
        <v>500</v>
      </c>
      <c r="H120" s="13" t="s">
        <v>80</v>
      </c>
      <c r="I120" s="16"/>
    </row>
    <row r="121" ht="15.75" customHeight="1">
      <c r="A121" s="8">
        <v>5102.0</v>
      </c>
      <c r="B121" s="11" t="s">
        <v>530</v>
      </c>
      <c r="C121" s="13" t="s">
        <v>451</v>
      </c>
      <c r="D121" s="11" t="s">
        <v>496</v>
      </c>
      <c r="E121" s="13" t="s">
        <v>25</v>
      </c>
      <c r="F121" s="13" t="s">
        <v>28</v>
      </c>
      <c r="G121" s="32" t="s">
        <v>531</v>
      </c>
      <c r="H121" s="13" t="s">
        <v>80</v>
      </c>
      <c r="I121" s="16" t="s">
        <v>532</v>
      </c>
    </row>
    <row r="122" ht="15.75" customHeight="1">
      <c r="A122" s="8">
        <v>5104.0</v>
      </c>
      <c r="B122" s="32" t="s">
        <v>533</v>
      </c>
      <c r="C122" s="13" t="s">
        <v>451</v>
      </c>
      <c r="D122" s="11" t="s">
        <v>534</v>
      </c>
      <c r="E122" s="13" t="s">
        <v>25</v>
      </c>
      <c r="F122" s="13" t="s">
        <v>28</v>
      </c>
      <c r="G122" s="32" t="s">
        <v>500</v>
      </c>
      <c r="H122" s="13" t="s">
        <v>80</v>
      </c>
      <c r="I122" s="16" t="s">
        <v>535</v>
      </c>
    </row>
    <row r="123" ht="15.75" customHeight="1">
      <c r="A123" s="8">
        <v>5106.0</v>
      </c>
      <c r="B123" s="11" t="s">
        <v>536</v>
      </c>
      <c r="C123" s="13" t="s">
        <v>451</v>
      </c>
      <c r="D123" s="11" t="s">
        <v>534</v>
      </c>
      <c r="E123" s="13" t="s">
        <v>25</v>
      </c>
      <c r="F123" s="13" t="s">
        <v>28</v>
      </c>
      <c r="G123" s="32" t="s">
        <v>500</v>
      </c>
      <c r="H123" s="13" t="s">
        <v>80</v>
      </c>
      <c r="I123" s="16"/>
    </row>
    <row r="124" ht="15.75" customHeight="1">
      <c r="A124" s="8">
        <v>5110.0</v>
      </c>
      <c r="B124" s="11" t="s">
        <v>537</v>
      </c>
      <c r="C124" s="13" t="s">
        <v>451</v>
      </c>
      <c r="D124" s="11" t="s">
        <v>282</v>
      </c>
      <c r="E124" s="13" t="s">
        <v>25</v>
      </c>
      <c r="F124" s="13" t="s">
        <v>28</v>
      </c>
      <c r="G124" s="32" t="s">
        <v>500</v>
      </c>
      <c r="H124" s="13" t="s">
        <v>80</v>
      </c>
      <c r="I124" s="16" t="s">
        <v>538</v>
      </c>
    </row>
    <row r="125" ht="15.75" customHeight="1">
      <c r="A125" s="8">
        <v>5900.0</v>
      </c>
      <c r="B125" s="11" t="s">
        <v>539</v>
      </c>
      <c r="C125" s="13" t="s">
        <v>451</v>
      </c>
      <c r="D125" s="11" t="s">
        <v>282</v>
      </c>
      <c r="E125" s="13" t="s">
        <v>25</v>
      </c>
      <c r="F125" s="13" t="s">
        <v>28</v>
      </c>
      <c r="G125" s="32" t="s">
        <v>500</v>
      </c>
      <c r="H125" s="13" t="s">
        <v>80</v>
      </c>
      <c r="I125" s="16" t="s">
        <v>540</v>
      </c>
    </row>
    <row r="126" ht="15.75" customHeight="1"/>
    <row r="127" ht="15.75" customHeight="1">
      <c r="A127" s="51" t="s">
        <v>541</v>
      </c>
    </row>
    <row r="128" ht="15.75" customHeight="1">
      <c r="A128" s="52" t="s">
        <v>542</v>
      </c>
    </row>
    <row r="129" ht="15.75" customHeight="1">
      <c r="A129" s="52" t="s">
        <v>543</v>
      </c>
    </row>
    <row r="130" ht="15.75" customHeight="1">
      <c r="A130" s="52" t="s">
        <v>544</v>
      </c>
    </row>
    <row r="131" ht="15.75" customHeight="1">
      <c r="A131" s="53" t="s">
        <v>545</v>
      </c>
    </row>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1:$I$125"/>
  <printOptions/>
  <pageMargins bottom="1.0" footer="0.0" header="0.0" left="0.75" right="0.75" top="1.0"/>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2.0"/>
    <col customWidth="1" min="2" max="2" width="22.0"/>
    <col customWidth="1" min="3" max="4" width="30.0"/>
    <col customWidth="1" min="5" max="5" width="26.0"/>
    <col customWidth="1" min="6" max="6" width="44.0"/>
    <col customWidth="1" min="7" max="7" width="16.0"/>
    <col customWidth="1" min="8" max="8" width="40.0"/>
    <col customWidth="1" min="9" max="26" width="8.71"/>
  </cols>
  <sheetData>
    <row r="1">
      <c r="A1" s="3" t="s">
        <v>1</v>
      </c>
    </row>
    <row r="2">
      <c r="A2" s="5" t="s">
        <v>7</v>
      </c>
    </row>
    <row r="3">
      <c r="A3" s="12"/>
    </row>
    <row r="4">
      <c r="A4" s="17" t="s">
        <v>36</v>
      </c>
    </row>
    <row r="5">
      <c r="A5" s="12" t="s">
        <v>47</v>
      </c>
    </row>
    <row r="6">
      <c r="A6" s="12"/>
    </row>
    <row r="7">
      <c r="A7" s="18" t="s">
        <v>52</v>
      </c>
    </row>
    <row r="8">
      <c r="A8" s="18" t="s">
        <v>57</v>
      </c>
    </row>
    <row r="9">
      <c r="A9" s="18" t="s">
        <v>61</v>
      </c>
    </row>
    <row r="10">
      <c r="A10" s="18" t="s">
        <v>63</v>
      </c>
    </row>
    <row r="11">
      <c r="A11" s="18" t="s">
        <v>68</v>
      </c>
    </row>
    <row r="12">
      <c r="A12" s="12"/>
    </row>
    <row r="13">
      <c r="A13" s="12" t="s">
        <v>73</v>
      </c>
    </row>
    <row r="14">
      <c r="A14" s="12" t="s">
        <v>79</v>
      </c>
    </row>
    <row r="15">
      <c r="A15" s="12" t="s">
        <v>84</v>
      </c>
    </row>
    <row r="16">
      <c r="A16" s="12"/>
    </row>
    <row r="17">
      <c r="A17" s="21" t="s">
        <v>89</v>
      </c>
    </row>
    <row r="18">
      <c r="A18" s="12"/>
    </row>
    <row r="20">
      <c r="A20" s="7" t="s">
        <v>95</v>
      </c>
    </row>
    <row r="21" ht="31.5" customHeight="1">
      <c r="A21" s="2" t="s">
        <v>97</v>
      </c>
      <c r="B21" s="2" t="s">
        <v>100</v>
      </c>
      <c r="C21" s="2" t="s">
        <v>101</v>
      </c>
      <c r="D21" s="2" t="s">
        <v>38</v>
      </c>
      <c r="E21" s="2" t="s">
        <v>105</v>
      </c>
      <c r="F21" s="2" t="s">
        <v>107</v>
      </c>
      <c r="G21" s="2" t="s">
        <v>108</v>
      </c>
      <c r="H21" s="2" t="s">
        <v>111</v>
      </c>
    </row>
    <row r="22" ht="15.75" customHeight="1">
      <c r="A22" s="30" t="s">
        <v>113</v>
      </c>
      <c r="B22" s="30" t="s">
        <v>118</v>
      </c>
      <c r="C22" s="30" t="s">
        <v>120</v>
      </c>
      <c r="D22" s="30" t="s">
        <v>123</v>
      </c>
      <c r="E22" s="30" t="s">
        <v>125</v>
      </c>
      <c r="F22" s="30" t="s">
        <v>126</v>
      </c>
      <c r="G22" s="30" t="s">
        <v>129</v>
      </c>
      <c r="H22" s="30" t="s">
        <v>130</v>
      </c>
    </row>
    <row r="23" ht="15.75" customHeight="1">
      <c r="A23" s="31"/>
      <c r="B23" s="31"/>
      <c r="C23" s="31"/>
      <c r="D23" s="31"/>
      <c r="E23" s="31"/>
      <c r="F23" s="31"/>
      <c r="G23" s="31"/>
      <c r="H23" s="31"/>
    </row>
    <row r="24" ht="15.75" customHeight="1">
      <c r="A24" s="31"/>
      <c r="B24" s="31"/>
      <c r="C24" s="31"/>
      <c r="D24" s="31"/>
      <c r="E24" s="31"/>
      <c r="F24" s="31"/>
      <c r="G24" s="31"/>
      <c r="H24" s="31"/>
    </row>
    <row r="25" ht="15.75" customHeight="1">
      <c r="A25" s="31"/>
      <c r="B25" s="31"/>
      <c r="C25" s="31"/>
      <c r="D25" s="31"/>
      <c r="E25" s="31"/>
      <c r="F25" s="31"/>
      <c r="G25" s="31"/>
      <c r="H25" s="31"/>
    </row>
    <row r="26" ht="15.75" customHeight="1">
      <c r="A26" s="31"/>
      <c r="B26" s="31"/>
      <c r="C26" s="31"/>
      <c r="D26" s="31"/>
      <c r="E26" s="31"/>
      <c r="F26" s="31"/>
      <c r="G26" s="31"/>
      <c r="H26" s="31"/>
    </row>
    <row r="27" ht="15.75" customHeight="1">
      <c r="A27" s="31"/>
      <c r="B27" s="31"/>
      <c r="C27" s="31"/>
      <c r="D27" s="31"/>
      <c r="E27" s="31"/>
      <c r="F27" s="31"/>
      <c r="G27" s="31"/>
      <c r="H27" s="31"/>
    </row>
    <row r="28" ht="15.75" customHeight="1">
      <c r="A28" s="31"/>
      <c r="B28" s="31"/>
      <c r="C28" s="31"/>
      <c r="D28" s="31"/>
      <c r="E28" s="31"/>
      <c r="F28" s="31"/>
      <c r="G28" s="31"/>
      <c r="H28" s="31"/>
    </row>
    <row r="29" ht="15.75" customHeight="1">
      <c r="A29" s="31"/>
      <c r="B29" s="31"/>
      <c r="C29" s="31"/>
      <c r="D29" s="31"/>
      <c r="E29" s="31"/>
      <c r="F29" s="31"/>
      <c r="G29" s="31"/>
      <c r="H29" s="31"/>
    </row>
    <row r="30" ht="15.75" customHeight="1">
      <c r="A30" s="31"/>
      <c r="B30" s="31"/>
      <c r="C30" s="31"/>
      <c r="D30" s="31"/>
      <c r="E30" s="31"/>
      <c r="F30" s="31"/>
      <c r="G30" s="31"/>
      <c r="H30" s="31"/>
    </row>
    <row r="31" ht="15.75" customHeight="1">
      <c r="A31" s="31"/>
      <c r="B31" s="31"/>
      <c r="C31" s="31"/>
      <c r="D31" s="31"/>
      <c r="E31" s="31"/>
      <c r="F31" s="31"/>
      <c r="G31" s="31"/>
      <c r="H31" s="31"/>
    </row>
    <row r="32" ht="15.75" customHeight="1">
      <c r="A32" s="31"/>
      <c r="B32" s="31"/>
      <c r="C32" s="31"/>
      <c r="D32" s="31"/>
      <c r="E32" s="31"/>
      <c r="F32" s="31"/>
      <c r="G32" s="31"/>
      <c r="H32" s="31"/>
    </row>
    <row r="33" ht="15.75" customHeight="1">
      <c r="A33" s="31"/>
      <c r="B33" s="31"/>
      <c r="C33" s="31"/>
      <c r="D33" s="31"/>
      <c r="E33" s="31"/>
      <c r="F33" s="31"/>
      <c r="G33" s="31"/>
      <c r="H33" s="31"/>
    </row>
    <row r="34" ht="15.75" customHeight="1">
      <c r="A34" s="31"/>
      <c r="B34" s="31"/>
      <c r="C34" s="31"/>
      <c r="D34" s="31"/>
      <c r="E34" s="31"/>
      <c r="F34" s="31"/>
      <c r="G34" s="31"/>
      <c r="H34" s="31"/>
    </row>
    <row r="35" ht="15.75" customHeight="1">
      <c r="A35" s="31"/>
      <c r="B35" s="31"/>
      <c r="C35" s="31"/>
      <c r="D35" s="31"/>
      <c r="E35" s="31"/>
      <c r="F35" s="31"/>
      <c r="G35" s="31"/>
      <c r="H35" s="31"/>
    </row>
    <row r="36" ht="15.75" customHeight="1">
      <c r="A36" s="31"/>
      <c r="B36" s="31"/>
      <c r="C36" s="31"/>
      <c r="D36" s="31"/>
      <c r="E36" s="31"/>
      <c r="F36" s="31"/>
      <c r="G36" s="31"/>
      <c r="H36" s="31"/>
    </row>
    <row r="37" ht="15.75" customHeight="1">
      <c r="A37" s="31"/>
      <c r="B37" s="31"/>
      <c r="C37" s="31"/>
      <c r="D37" s="31"/>
      <c r="E37" s="31"/>
      <c r="F37" s="31"/>
      <c r="G37" s="31"/>
      <c r="H37" s="31"/>
    </row>
    <row r="38" ht="15.75" customHeight="1">
      <c r="A38" s="31"/>
      <c r="B38" s="31"/>
      <c r="C38" s="31"/>
      <c r="D38" s="31"/>
      <c r="E38" s="31"/>
      <c r="F38" s="31"/>
      <c r="G38" s="31"/>
      <c r="H38" s="31"/>
    </row>
    <row r="39" ht="15.75" customHeight="1">
      <c r="A39" s="31"/>
      <c r="B39" s="31"/>
      <c r="C39" s="31"/>
      <c r="D39" s="31"/>
      <c r="E39" s="31"/>
      <c r="F39" s="31"/>
      <c r="G39" s="31"/>
      <c r="H39" s="31"/>
    </row>
    <row r="40" ht="15.75" customHeight="1">
      <c r="A40" s="31"/>
      <c r="B40" s="31"/>
      <c r="C40" s="31"/>
      <c r="D40" s="31"/>
      <c r="E40" s="31"/>
      <c r="F40" s="31"/>
      <c r="G40" s="31"/>
      <c r="H40" s="31"/>
    </row>
    <row r="41" ht="15.75" customHeight="1">
      <c r="A41" s="31"/>
      <c r="B41" s="31"/>
      <c r="C41" s="31"/>
      <c r="D41" s="31"/>
      <c r="E41" s="31"/>
      <c r="F41" s="31"/>
      <c r="G41" s="31"/>
      <c r="H41" s="31"/>
    </row>
    <row r="42" ht="15.75" customHeight="1">
      <c r="A42" s="31"/>
      <c r="B42" s="31"/>
      <c r="C42" s="31"/>
      <c r="D42" s="31"/>
      <c r="E42" s="31"/>
      <c r="F42" s="31"/>
      <c r="G42" s="31"/>
      <c r="H42" s="31"/>
    </row>
    <row r="43" ht="15.75" customHeight="1"/>
    <row r="44" ht="15.75" customHeight="1"/>
    <row r="45" ht="15.75" customHeight="1">
      <c r="A45" s="7" t="s">
        <v>249</v>
      </c>
    </row>
    <row r="46" ht="31.5" customHeight="1">
      <c r="A46" s="2" t="s">
        <v>250</v>
      </c>
      <c r="B46" s="2" t="s">
        <v>38</v>
      </c>
      <c r="C46" s="2" t="s">
        <v>254</v>
      </c>
      <c r="D46" s="2" t="s">
        <v>256</v>
      </c>
      <c r="E46" s="2" t="s">
        <v>258</v>
      </c>
      <c r="F46" s="2" t="s">
        <v>111</v>
      </c>
    </row>
    <row r="47" ht="15.75" customHeight="1">
      <c r="A47" s="30" t="s">
        <v>123</v>
      </c>
      <c r="B47" s="30" t="s">
        <v>54</v>
      </c>
      <c r="C47" s="39" t="s">
        <v>260</v>
      </c>
      <c r="D47" s="39" t="s">
        <v>264</v>
      </c>
      <c r="E47" s="30" t="s">
        <v>265</v>
      </c>
      <c r="F47" s="30" t="s">
        <v>266</v>
      </c>
    </row>
    <row r="48" ht="15.75" customHeight="1">
      <c r="A48" s="31"/>
      <c r="B48" s="31"/>
      <c r="C48" s="31"/>
      <c r="D48" s="31"/>
      <c r="E48" s="31"/>
      <c r="F48" s="31"/>
    </row>
    <row r="49" ht="15.75" customHeight="1">
      <c r="A49" s="31"/>
      <c r="B49" s="31"/>
      <c r="C49" s="31"/>
      <c r="D49" s="31"/>
      <c r="E49" s="31"/>
      <c r="F49" s="31"/>
    </row>
    <row r="50" ht="15.75" customHeight="1">
      <c r="A50" s="31"/>
      <c r="B50" s="31"/>
      <c r="C50" s="31"/>
      <c r="D50" s="31"/>
      <c r="E50" s="31"/>
      <c r="F50" s="31"/>
    </row>
    <row r="51" ht="15.75" customHeight="1">
      <c r="A51" s="31"/>
      <c r="B51" s="31"/>
      <c r="C51" s="31"/>
      <c r="D51" s="31"/>
      <c r="E51" s="31"/>
      <c r="F51" s="31"/>
    </row>
    <row r="52" ht="15.75" customHeight="1">
      <c r="A52" s="31"/>
      <c r="B52" s="31"/>
      <c r="C52" s="31"/>
      <c r="D52" s="31"/>
      <c r="E52" s="31"/>
      <c r="F52" s="31"/>
    </row>
    <row r="53" ht="15.75" customHeight="1">
      <c r="A53" s="31"/>
      <c r="B53" s="31"/>
      <c r="C53" s="31"/>
      <c r="D53" s="31"/>
      <c r="E53" s="31"/>
      <c r="F53" s="31"/>
    </row>
    <row r="54" ht="15.75" customHeight="1">
      <c r="A54" s="31"/>
      <c r="B54" s="31"/>
      <c r="C54" s="31"/>
      <c r="D54" s="31"/>
      <c r="E54" s="31"/>
      <c r="F54" s="31"/>
    </row>
    <row r="55" ht="15.75" customHeight="1">
      <c r="A55" s="31"/>
      <c r="B55" s="31"/>
      <c r="C55" s="31"/>
      <c r="D55" s="31"/>
      <c r="E55" s="31"/>
      <c r="F55" s="31"/>
    </row>
    <row r="56" ht="15.75" customHeight="1">
      <c r="A56" s="31"/>
      <c r="B56" s="31"/>
      <c r="C56" s="31"/>
      <c r="D56" s="31"/>
      <c r="E56" s="31"/>
      <c r="F56" s="31"/>
    </row>
    <row r="57" ht="15.75" customHeight="1">
      <c r="A57" s="31"/>
      <c r="B57" s="31"/>
      <c r="C57" s="31"/>
      <c r="D57" s="31"/>
      <c r="E57" s="31"/>
      <c r="F57" s="31"/>
    </row>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paperSize="9"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2.0"/>
    <col customWidth="1" min="2" max="2" width="34.0"/>
    <col customWidth="1" min="3" max="3" width="30.0"/>
    <col customWidth="1" min="4" max="4" width="34.0"/>
    <col customWidth="1" min="5" max="5" width="78.0"/>
    <col customWidth="1" min="6" max="26" width="8.71"/>
  </cols>
  <sheetData>
    <row r="1">
      <c r="A1" s="3" t="s">
        <v>3</v>
      </c>
    </row>
    <row r="2">
      <c r="A2" s="4" t="s">
        <v>14</v>
      </c>
    </row>
    <row r="4">
      <c r="A4" s="7" t="s">
        <v>16</v>
      </c>
    </row>
    <row r="5">
      <c r="A5" s="10" t="s">
        <v>18</v>
      </c>
    </row>
    <row r="7">
      <c r="A7" s="14" t="s">
        <v>21</v>
      </c>
    </row>
    <row r="8">
      <c r="A8" s="10" t="s">
        <v>27</v>
      </c>
    </row>
    <row r="10">
      <c r="A10" s="10" t="s">
        <v>30</v>
      </c>
    </row>
    <row r="13">
      <c r="A13" s="7" t="s">
        <v>33</v>
      </c>
    </row>
    <row r="14" ht="31.5" customHeight="1">
      <c r="A14" s="2" t="s">
        <v>38</v>
      </c>
      <c r="B14" s="2" t="s">
        <v>41</v>
      </c>
      <c r="C14" s="2" t="s">
        <v>45</v>
      </c>
      <c r="D14" s="2" t="s">
        <v>48</v>
      </c>
      <c r="E14" s="2" t="s">
        <v>50</v>
      </c>
    </row>
    <row r="15" ht="61.5" customHeight="1">
      <c r="A15" s="19" t="s">
        <v>54</v>
      </c>
      <c r="B15" s="20" t="s">
        <v>60</v>
      </c>
      <c r="C15" s="19" t="s">
        <v>64</v>
      </c>
      <c r="D15" s="16" t="s">
        <v>67</v>
      </c>
      <c r="E15" s="16" t="s">
        <v>71</v>
      </c>
    </row>
    <row r="16" ht="61.5" customHeight="1">
      <c r="A16" s="19" t="s">
        <v>75</v>
      </c>
      <c r="B16" s="20" t="s">
        <v>77</v>
      </c>
      <c r="C16" s="19" t="s">
        <v>81</v>
      </c>
      <c r="D16" s="16" t="s">
        <v>85</v>
      </c>
      <c r="E16" s="16" t="s">
        <v>86</v>
      </c>
    </row>
    <row r="17" ht="61.5" customHeight="1">
      <c r="A17" s="19" t="s">
        <v>90</v>
      </c>
      <c r="B17" s="20" t="s">
        <v>92</v>
      </c>
      <c r="C17" s="19" t="s">
        <v>93</v>
      </c>
      <c r="D17" s="16" t="s">
        <v>94</v>
      </c>
      <c r="E17" s="16" t="s">
        <v>96</v>
      </c>
    </row>
    <row r="18" ht="61.5" customHeight="1">
      <c r="A18" s="22" t="s">
        <v>98</v>
      </c>
      <c r="B18" s="23" t="s">
        <v>99</v>
      </c>
      <c r="C18" s="22" t="s">
        <v>102</v>
      </c>
      <c r="D18" s="24" t="s">
        <v>103</v>
      </c>
      <c r="E18" s="26" t="s">
        <v>106</v>
      </c>
    </row>
    <row r="20">
      <c r="A20" s="10" t="s">
        <v>110</v>
      </c>
    </row>
    <row r="22" ht="15.75" customHeight="1">
      <c r="A22" s="9" t="s">
        <v>112</v>
      </c>
    </row>
    <row r="24">
      <c r="A24" s="9" t="s">
        <v>115</v>
      </c>
    </row>
    <row r="25">
      <c r="A25" s="9" t="s">
        <v>117</v>
      </c>
    </row>
    <row r="26">
      <c r="A26" s="9" t="s">
        <v>119</v>
      </c>
    </row>
    <row r="27">
      <c r="A27" s="10" t="s">
        <v>121</v>
      </c>
    </row>
    <row r="28">
      <c r="A28" s="9" t="s">
        <v>124</v>
      </c>
    </row>
    <row r="29">
      <c r="A29" s="9"/>
    </row>
    <row r="30">
      <c r="A30" s="9" t="s">
        <v>128</v>
      </c>
    </row>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1">
    <mergeCell ref="A26:E26"/>
    <mergeCell ref="A27:E27"/>
    <mergeCell ref="A28:E28"/>
    <mergeCell ref="A30:E30"/>
    <mergeCell ref="A5:E5"/>
    <mergeCell ref="A8:E8"/>
    <mergeCell ref="A10:E10"/>
    <mergeCell ref="A20:E21"/>
    <mergeCell ref="A22:E23"/>
    <mergeCell ref="A24:E24"/>
    <mergeCell ref="A25:E25"/>
  </mergeCells>
  <printOptions/>
  <pageMargins bottom="1.0" footer="0.0" header="0.0" left="0.75" right="0.75" top="1.0"/>
  <pageSetup paperSize="9"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6.0"/>
    <col customWidth="1" min="2" max="2" width="44.0"/>
    <col customWidth="1" min="3" max="3" width="17.0"/>
    <col customWidth="1" min="4" max="4" width="69.43"/>
    <col customWidth="1" min="5" max="26" width="8.71"/>
  </cols>
  <sheetData>
    <row r="1">
      <c r="A1" s="3" t="s">
        <v>153</v>
      </c>
    </row>
    <row r="2">
      <c r="A2" s="4" t="s">
        <v>155</v>
      </c>
    </row>
    <row r="4" ht="31.5" customHeight="1">
      <c r="A4" s="2" t="s">
        <v>12</v>
      </c>
      <c r="B4" s="2" t="s">
        <v>157</v>
      </c>
      <c r="C4" s="2" t="s">
        <v>159</v>
      </c>
      <c r="D4" s="2" t="s">
        <v>161</v>
      </c>
    </row>
    <row r="5" ht="25.5" customHeight="1">
      <c r="A5" s="34" t="s">
        <v>162</v>
      </c>
      <c r="B5" s="35" t="s">
        <v>163</v>
      </c>
      <c r="C5" s="36">
        <f>COUNTIF('Chart of Accounts'!$G$2:$G$131,"Line 5 — "&amp;$B5)</f>
        <v>0</v>
      </c>
      <c r="D5" s="16" t="s">
        <v>169</v>
      </c>
    </row>
    <row r="6" ht="25.5" customHeight="1">
      <c r="A6" s="34" t="s">
        <v>170</v>
      </c>
      <c r="B6" s="35" t="s">
        <v>171</v>
      </c>
      <c r="C6" s="36">
        <f>COUNTIF('Chart of Accounts'!$G$2:$G$131,"Line 6 — "&amp;$B6)</f>
        <v>0</v>
      </c>
      <c r="D6" s="16" t="s">
        <v>176</v>
      </c>
    </row>
    <row r="7" ht="25.5" customHeight="1">
      <c r="A7" s="34" t="s">
        <v>177</v>
      </c>
      <c r="B7" s="35" t="s">
        <v>178</v>
      </c>
      <c r="C7" s="36">
        <f>COUNTIF('Chart of Accounts'!$G$2:$G$131,"Line 7 — "&amp;$B7)</f>
        <v>0</v>
      </c>
      <c r="D7" s="16" t="s">
        <v>183</v>
      </c>
    </row>
    <row r="8" ht="25.5" customHeight="1">
      <c r="A8" s="34" t="s">
        <v>185</v>
      </c>
      <c r="B8" s="35" t="s">
        <v>188</v>
      </c>
      <c r="C8" s="36">
        <f>COUNTIF('Chart of Accounts'!$G$2:$G$131,"Line 8 — "&amp;$B8)</f>
        <v>0</v>
      </c>
      <c r="D8" s="16" t="s">
        <v>193</v>
      </c>
    </row>
    <row r="9" ht="25.5" customHeight="1">
      <c r="A9" s="34" t="s">
        <v>196</v>
      </c>
      <c r="B9" s="35" t="s">
        <v>199</v>
      </c>
      <c r="C9" s="36">
        <f>COUNTIF('Chart of Accounts'!$G$2:$G$131,"Line 9 — "&amp;$B9)</f>
        <v>0</v>
      </c>
      <c r="D9" s="16" t="s">
        <v>208</v>
      </c>
    </row>
    <row r="10" ht="25.5" customHeight="1">
      <c r="A10" s="34" t="s">
        <v>210</v>
      </c>
      <c r="B10" s="35" t="s">
        <v>211</v>
      </c>
      <c r="C10" s="36">
        <f>COUNTIF('Chart of Accounts'!$G$2:$G$131,"Line 10 — "&amp;$B10)</f>
        <v>0</v>
      </c>
      <c r="D10" s="16" t="s">
        <v>219</v>
      </c>
    </row>
    <row r="11" ht="25.5" customHeight="1">
      <c r="A11" s="34" t="s">
        <v>221</v>
      </c>
      <c r="B11" s="35" t="s">
        <v>223</v>
      </c>
      <c r="C11" s="36">
        <f>COUNTIF('Chart of Accounts'!$G$2:$G$131,"Line 11 — "&amp;$B11)</f>
        <v>0</v>
      </c>
      <c r="D11" s="16" t="s">
        <v>231</v>
      </c>
    </row>
    <row r="12" ht="25.5" customHeight="1">
      <c r="A12" s="34" t="s">
        <v>234</v>
      </c>
      <c r="B12" s="35" t="s">
        <v>235</v>
      </c>
      <c r="C12" s="36">
        <f>COUNTIF('Chart of Accounts'!$G$2:$G$131,"Line 12 — "&amp;$B12)</f>
        <v>0</v>
      </c>
      <c r="D12" s="33" t="s">
        <v>239</v>
      </c>
    </row>
    <row r="13" ht="25.5" customHeight="1">
      <c r="A13" s="34" t="s">
        <v>240</v>
      </c>
      <c r="B13" s="35" t="s">
        <v>241</v>
      </c>
      <c r="C13" s="36">
        <f>COUNTIF('Chart of Accounts'!$G$2:$G$131,"Line 13 — "&amp;$B13)</f>
        <v>0</v>
      </c>
      <c r="D13" s="16" t="s">
        <v>243</v>
      </c>
    </row>
    <row r="14" ht="25.5" customHeight="1">
      <c r="A14" s="34" t="s">
        <v>244</v>
      </c>
      <c r="B14" s="35" t="s">
        <v>245</v>
      </c>
      <c r="C14" s="36">
        <f>COUNTIF('Chart of Accounts'!$G$2:$G$131,"Line 14 — "&amp;$B14)</f>
        <v>0</v>
      </c>
      <c r="D14" s="16" t="s">
        <v>251</v>
      </c>
    </row>
    <row r="15" ht="25.5" customHeight="1">
      <c r="A15" s="34" t="s">
        <v>252</v>
      </c>
      <c r="B15" s="35" t="s">
        <v>255</v>
      </c>
      <c r="C15" s="36">
        <f>COUNTIF('Chart of Accounts'!$G$2:$G$131,"Line 15 — "&amp;$B15)</f>
        <v>0</v>
      </c>
      <c r="D15" s="16" t="s">
        <v>259</v>
      </c>
    </row>
    <row r="16" ht="25.5" customHeight="1">
      <c r="A16" s="34" t="s">
        <v>261</v>
      </c>
      <c r="B16" s="35" t="s">
        <v>263</v>
      </c>
      <c r="C16" s="36">
        <f>COUNTIF('Chart of Accounts'!$G$2:$G$131,"Line 16 — "&amp;$B16)</f>
        <v>0</v>
      </c>
      <c r="D16" s="16" t="s">
        <v>268</v>
      </c>
    </row>
    <row r="17" ht="25.5" customHeight="1">
      <c r="A17" s="34" t="s">
        <v>270</v>
      </c>
      <c r="B17" s="35" t="s">
        <v>271</v>
      </c>
      <c r="C17" s="36">
        <f>COUNTIF('Chart of Accounts'!$G$2:$G$131,"Line 17 — "&amp;$B17)</f>
        <v>0</v>
      </c>
      <c r="D17" s="16" t="s">
        <v>272</v>
      </c>
    </row>
    <row r="18" ht="25.5" customHeight="1">
      <c r="A18" s="34" t="s">
        <v>273</v>
      </c>
      <c r="B18" s="35" t="s">
        <v>274</v>
      </c>
      <c r="C18" s="36">
        <f>COUNTIF('Chart of Accounts'!$G$2:$G$131,"Line 18 — "&amp;$B18)</f>
        <v>0</v>
      </c>
      <c r="D18" s="16" t="s">
        <v>279</v>
      </c>
    </row>
    <row r="19" ht="25.5" customHeight="1">
      <c r="A19" s="40" t="s">
        <v>281</v>
      </c>
      <c r="B19" s="41" t="s">
        <v>282</v>
      </c>
      <c r="C19" s="42">
        <f>COUNTIF('Chart of Accounts'!$G$2:$G$131,"Line 19 — "&amp;$B19)</f>
        <v>0</v>
      </c>
      <c r="D19" s="43" t="s">
        <v>286</v>
      </c>
    </row>
    <row r="20">
      <c r="A20" s="44"/>
      <c r="B20" s="45" t="s">
        <v>289</v>
      </c>
      <c r="C20" s="46">
        <f>SUM(C5:C19)</f>
        <v>0</v>
      </c>
      <c r="D20" s="47" t="s">
        <v>293</v>
      </c>
    </row>
    <row r="21" ht="15.75" customHeight="1"/>
    <row r="22" ht="15.75" customHeight="1"/>
    <row r="23" ht="22.5" customHeight="1">
      <c r="A23" s="48" t="s">
        <v>295</v>
      </c>
    </row>
    <row r="24" ht="52.5" customHeight="1">
      <c r="A24" s="10" t="s">
        <v>296</v>
      </c>
    </row>
    <row r="25" ht="15.75" customHeight="1">
      <c r="A25" s="9"/>
    </row>
    <row r="26" ht="22.5" customHeight="1">
      <c r="A26" s="9" t="s">
        <v>298</v>
      </c>
    </row>
    <row r="27" ht="37.5" customHeight="1">
      <c r="A27" s="9" t="s">
        <v>299</v>
      </c>
    </row>
    <row r="28" ht="37.5" customHeight="1">
      <c r="A28" s="9" t="s">
        <v>301</v>
      </c>
    </row>
    <row r="29" ht="15.75" customHeight="1">
      <c r="A29" s="9"/>
    </row>
    <row r="30" ht="37.5" customHeight="1">
      <c r="A30" s="9" t="s">
        <v>302</v>
      </c>
    </row>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A23:D23"/>
    <mergeCell ref="A24:D24"/>
    <mergeCell ref="A26:D26"/>
    <mergeCell ref="A27:D27"/>
    <mergeCell ref="A28:D28"/>
    <mergeCell ref="A30:D30"/>
  </mergeCells>
  <printOptions/>
  <pageMargins bottom="1.0" footer="0.0" header="0.0" left="0.75" right="0.75" top="1.0"/>
  <pageSetup paperSize="9" orientation="portrait"/>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8.0"/>
    <col customWidth="1" min="2" max="2" width="34.0"/>
    <col customWidth="1" min="3" max="3" width="30.0"/>
    <col customWidth="1" min="4" max="4" width="42.0"/>
    <col customWidth="1" min="5" max="5" width="60.0"/>
    <col customWidth="1" min="6" max="26" width="8.71"/>
  </cols>
  <sheetData>
    <row r="1">
      <c r="A1" s="3" t="s">
        <v>180</v>
      </c>
    </row>
    <row r="2">
      <c r="A2" s="5" t="s">
        <v>182</v>
      </c>
    </row>
    <row r="4" ht="31.5" customHeight="1">
      <c r="A4" s="2" t="s">
        <v>108</v>
      </c>
      <c r="B4" s="2" t="s">
        <v>184</v>
      </c>
      <c r="C4" s="2" t="s">
        <v>186</v>
      </c>
      <c r="D4" s="2" t="s">
        <v>189</v>
      </c>
      <c r="E4" s="2" t="s">
        <v>190</v>
      </c>
    </row>
    <row r="5" ht="91.5" customHeight="1">
      <c r="A5" s="37" t="s">
        <v>192</v>
      </c>
      <c r="B5" s="16" t="s">
        <v>194</v>
      </c>
      <c r="C5" s="33" t="s">
        <v>197</v>
      </c>
      <c r="D5" s="16" t="s">
        <v>200</v>
      </c>
      <c r="E5" s="16" t="s">
        <v>201</v>
      </c>
    </row>
    <row r="6" ht="91.5" customHeight="1">
      <c r="A6" s="37" t="s">
        <v>202</v>
      </c>
      <c r="B6" s="16" t="s">
        <v>204</v>
      </c>
      <c r="C6" s="16" t="s">
        <v>205</v>
      </c>
      <c r="D6" s="16" t="s">
        <v>207</v>
      </c>
      <c r="E6" s="33" t="s">
        <v>209</v>
      </c>
    </row>
    <row r="7" ht="91.5" customHeight="1">
      <c r="A7" s="37" t="s">
        <v>129</v>
      </c>
      <c r="B7" s="16" t="s">
        <v>212</v>
      </c>
      <c r="C7" s="16" t="s">
        <v>214</v>
      </c>
      <c r="D7" s="16" t="s">
        <v>215</v>
      </c>
      <c r="E7" s="33" t="s">
        <v>217</v>
      </c>
    </row>
    <row r="8" ht="91.5" customHeight="1">
      <c r="A8" s="37" t="s">
        <v>218</v>
      </c>
      <c r="B8" s="16" t="s">
        <v>220</v>
      </c>
      <c r="C8" s="16" t="s">
        <v>222</v>
      </c>
      <c r="D8" s="16" t="s">
        <v>224</v>
      </c>
      <c r="E8" s="16" t="s">
        <v>225</v>
      </c>
    </row>
    <row r="10" ht="22.5" customHeight="1">
      <c r="A10" s="38" t="s">
        <v>227</v>
      </c>
    </row>
    <row r="11" ht="37.5" customHeight="1">
      <c r="A11" s="9" t="s">
        <v>229</v>
      </c>
    </row>
    <row r="12" ht="37.5" customHeight="1">
      <c r="A12" s="9" t="s">
        <v>230</v>
      </c>
    </row>
    <row r="13" ht="37.5" customHeight="1">
      <c r="A13" s="9" t="s">
        <v>232</v>
      </c>
    </row>
    <row r="14" ht="37.5" customHeight="1">
      <c r="A14" s="10" t="s">
        <v>233</v>
      </c>
    </row>
    <row r="15">
      <c r="A15" s="9"/>
    </row>
    <row r="16" ht="52.5" customHeight="1">
      <c r="A16" s="9" t="s">
        <v>236</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A10:E10"/>
    <mergeCell ref="A11:E11"/>
    <mergeCell ref="A12:E12"/>
    <mergeCell ref="A13:E13"/>
    <mergeCell ref="A14:E14"/>
    <mergeCell ref="A16:E16"/>
  </mergeCells>
  <printOptions/>
  <pageMargins bottom="1.0" footer="0.0" header="0.0" left="0.75" right="0.75" top="1.0"/>
  <pageSetup paperSize="9" orientation="portrait"/>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5.0"/>
    <col customWidth="1" min="2" max="2" width="58.0"/>
    <col customWidth="1" min="3" max="3" width="70.0"/>
    <col customWidth="1" min="4" max="4" width="8.0"/>
    <col customWidth="1" min="5" max="26" width="8.71"/>
  </cols>
  <sheetData>
    <row r="1">
      <c r="A1" s="3" t="s">
        <v>44</v>
      </c>
    </row>
    <row r="2">
      <c r="A2" s="5" t="s">
        <v>312</v>
      </c>
    </row>
    <row r="4" ht="31.5" customHeight="1">
      <c r="A4" s="2" t="s">
        <v>314</v>
      </c>
      <c r="B4" s="2" t="s">
        <v>315</v>
      </c>
      <c r="C4" s="2" t="s">
        <v>316</v>
      </c>
      <c r="D4" s="2" t="s">
        <v>317</v>
      </c>
    </row>
    <row r="5">
      <c r="A5" s="14" t="s">
        <v>318</v>
      </c>
    </row>
    <row r="6" ht="30.0" customHeight="1">
      <c r="A6" s="13">
        <v>1.0</v>
      </c>
      <c r="B6" s="33" t="s">
        <v>320</v>
      </c>
      <c r="C6" s="16" t="s">
        <v>322</v>
      </c>
      <c r="D6" s="49"/>
    </row>
    <row r="7" ht="30.0" customHeight="1">
      <c r="A7" s="13">
        <v>2.0</v>
      </c>
      <c r="B7" s="16" t="s">
        <v>325</v>
      </c>
      <c r="C7" s="16" t="s">
        <v>326</v>
      </c>
      <c r="D7" s="49"/>
    </row>
    <row r="8" ht="30.0" customHeight="1">
      <c r="A8" s="13">
        <v>3.0</v>
      </c>
      <c r="B8" s="16" t="s">
        <v>328</v>
      </c>
      <c r="C8" s="16" t="s">
        <v>330</v>
      </c>
      <c r="D8" s="49"/>
    </row>
    <row r="9" ht="30.0" customHeight="1">
      <c r="A9" s="13">
        <v>4.0</v>
      </c>
      <c r="B9" s="16" t="s">
        <v>332</v>
      </c>
      <c r="C9" s="33" t="s">
        <v>333</v>
      </c>
      <c r="D9" s="49"/>
    </row>
    <row r="10" ht="30.0" customHeight="1">
      <c r="A10" s="13">
        <v>5.0</v>
      </c>
      <c r="B10" s="16" t="s">
        <v>335</v>
      </c>
      <c r="C10" s="16" t="s">
        <v>337</v>
      </c>
      <c r="D10" s="49"/>
    </row>
    <row r="11" ht="30.0" customHeight="1">
      <c r="A11" s="13">
        <v>6.0</v>
      </c>
      <c r="B11" s="16" t="s">
        <v>338</v>
      </c>
      <c r="C11" s="16" t="s">
        <v>339</v>
      </c>
      <c r="D11" s="49"/>
    </row>
    <row r="12" ht="30.0" customHeight="1">
      <c r="A12" s="13">
        <v>7.0</v>
      </c>
      <c r="B12" s="16" t="s">
        <v>341</v>
      </c>
      <c r="C12" s="16" t="s">
        <v>342</v>
      </c>
      <c r="D12" s="49"/>
    </row>
    <row r="13" ht="30.0" customHeight="1">
      <c r="A13" s="13">
        <v>8.0</v>
      </c>
      <c r="B13" s="16" t="s">
        <v>344</v>
      </c>
      <c r="C13" s="16" t="s">
        <v>345</v>
      </c>
      <c r="D13" s="49"/>
    </row>
    <row r="14" ht="30.0" customHeight="1">
      <c r="A14" s="13">
        <v>9.0</v>
      </c>
      <c r="B14" s="33" t="s">
        <v>347</v>
      </c>
      <c r="C14" s="16" t="s">
        <v>348</v>
      </c>
      <c r="D14" s="49"/>
    </row>
    <row r="16">
      <c r="A16" s="14" t="s">
        <v>350</v>
      </c>
    </row>
    <row r="17" ht="30.0" customHeight="1">
      <c r="A17" s="13">
        <v>1.0</v>
      </c>
      <c r="B17" s="16" t="s">
        <v>352</v>
      </c>
      <c r="C17" s="16" t="s">
        <v>353</v>
      </c>
      <c r="D17" s="49"/>
    </row>
    <row r="18" ht="30.0" customHeight="1">
      <c r="A18" s="13">
        <v>2.0</v>
      </c>
      <c r="B18" s="16" t="s">
        <v>355</v>
      </c>
      <c r="C18" s="33" t="s">
        <v>357</v>
      </c>
      <c r="D18" s="49"/>
    </row>
    <row r="19" ht="30.0" customHeight="1">
      <c r="A19" s="13">
        <v>3.0</v>
      </c>
      <c r="B19" s="16" t="s">
        <v>358</v>
      </c>
      <c r="C19" s="16" t="s">
        <v>359</v>
      </c>
      <c r="D19" s="49"/>
    </row>
    <row r="20" ht="30.0" customHeight="1">
      <c r="A20" s="13">
        <v>4.0</v>
      </c>
      <c r="B20" s="16" t="s">
        <v>361</v>
      </c>
      <c r="C20" s="16" t="s">
        <v>363</v>
      </c>
      <c r="D20" s="49"/>
    </row>
    <row r="21" ht="30.0" customHeight="1">
      <c r="A21" s="13">
        <v>5.0</v>
      </c>
      <c r="B21" s="33" t="s">
        <v>364</v>
      </c>
      <c r="C21" s="16" t="s">
        <v>365</v>
      </c>
      <c r="D21" s="49"/>
    </row>
    <row r="22" ht="30.0" customHeight="1">
      <c r="A22" s="13">
        <v>6.0</v>
      </c>
      <c r="B22" s="16" t="s">
        <v>368</v>
      </c>
      <c r="C22" s="16" t="s">
        <v>371</v>
      </c>
      <c r="D22" s="49"/>
    </row>
    <row r="23" ht="30.0" customHeight="1">
      <c r="A23" s="13">
        <v>7.0</v>
      </c>
      <c r="B23" s="16" t="s">
        <v>372</v>
      </c>
      <c r="C23" s="16" t="s">
        <v>373</v>
      </c>
      <c r="D23" s="49"/>
    </row>
    <row r="24" ht="30.0" customHeight="1">
      <c r="A24" s="13">
        <v>8.0</v>
      </c>
      <c r="B24" s="33" t="s">
        <v>375</v>
      </c>
      <c r="C24" s="16" t="s">
        <v>377</v>
      </c>
      <c r="D24" s="49"/>
    </row>
    <row r="25" ht="30.0" customHeight="1">
      <c r="A25" s="13">
        <v>9.0</v>
      </c>
      <c r="B25" s="16" t="s">
        <v>378</v>
      </c>
      <c r="C25" s="16" t="s">
        <v>379</v>
      </c>
      <c r="D25" s="49"/>
    </row>
    <row r="26" ht="30.0" customHeight="1">
      <c r="A26" s="13">
        <v>10.0</v>
      </c>
      <c r="B26" s="16" t="s">
        <v>381</v>
      </c>
      <c r="C26" s="16" t="s">
        <v>382</v>
      </c>
      <c r="D26" s="49"/>
    </row>
    <row r="27" ht="15.75" customHeight="1"/>
    <row r="28" ht="15.75" customHeight="1"/>
    <row r="29" ht="37.5" customHeight="1">
      <c r="A29" s="50" t="s">
        <v>384</v>
      </c>
    </row>
    <row r="30" ht="15.75" customHeight="1">
      <c r="A30" s="9"/>
    </row>
    <row r="31" ht="37.5" customHeight="1">
      <c r="A31" s="10" t="s">
        <v>386</v>
      </c>
    </row>
    <row r="32" ht="22.5" customHeight="1">
      <c r="A32" s="9" t="s">
        <v>387</v>
      </c>
    </row>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A5:D5"/>
    <mergeCell ref="A16:D16"/>
    <mergeCell ref="A29:D29"/>
    <mergeCell ref="A31:D31"/>
    <mergeCell ref="A32:C32"/>
  </mergeCells>
  <printOptions/>
  <pageMargins bottom="1.0" footer="0.0" header="0.0" left="0.75" right="0.75" top="1.0"/>
  <pageSetup paperSize="9" orientation="portrait"/>
  <drawing r:id="rId1"/>
</worksheet>
</file>